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bf4b28231cc9ad/Documents/"/>
    </mc:Choice>
  </mc:AlternateContent>
  <xr:revisionPtr revIDLastSave="0" documentId="8_{14FAAC12-6078-412B-BFCD-93DDD487657F}" xr6:coauthVersionLast="45" xr6:coauthVersionMax="45" xr10:uidLastSave="{00000000-0000-0000-0000-000000000000}"/>
  <bookViews>
    <workbookView xWindow="-120" yWindow="-120" windowWidth="29040" windowHeight="15840" tabRatio="886" activeTab="1" xr2:uid="{00000000-000D-0000-FFFF-FFFF00000000}"/>
  </bookViews>
  <sheets>
    <sheet name="2019 Scorecard" sheetId="8" r:id="rId1"/>
    <sheet name="Chart2" sheetId="13" r:id="rId2"/>
    <sheet name="Previous Yr Scores" sheetId="9" r:id="rId3"/>
    <sheet name="2019 Comparison" sheetId="10" r:id="rId4"/>
  </sheets>
  <definedNames>
    <definedName name="_xlnm.Print_Titles" localSheetId="0">'2019 Scorecard'!$A:$A,'2019 Scorecard'!$1:$1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9" l="1"/>
  <c r="F20" i="8" l="1"/>
  <c r="Q20" i="10" l="1"/>
  <c r="G14" i="9" s="1"/>
  <c r="X20" i="10" l="1"/>
  <c r="G20" i="9" s="1"/>
  <c r="Y20" i="10"/>
  <c r="D20" i="10" l="1"/>
  <c r="G3" i="9" s="1"/>
  <c r="W20" i="10" l="1"/>
  <c r="G21" i="9" s="1"/>
  <c r="E20" i="10" l="1"/>
  <c r="G4" i="9" s="1"/>
  <c r="F20" i="10" l="1"/>
  <c r="G5" i="9" s="1"/>
  <c r="G20" i="10"/>
  <c r="G8" i="9" s="1"/>
  <c r="H20" i="10"/>
  <c r="G6" i="9" s="1"/>
  <c r="J20" i="10"/>
  <c r="G7" i="9" s="1"/>
  <c r="K20" i="10"/>
  <c r="G11" i="9" s="1"/>
  <c r="L20" i="10"/>
  <c r="G9" i="9" s="1"/>
  <c r="M20" i="10"/>
  <c r="G10" i="9" s="1"/>
  <c r="N20" i="10"/>
  <c r="G12" i="9" s="1"/>
  <c r="O20" i="10"/>
  <c r="G16" i="9" s="1"/>
  <c r="P20" i="10"/>
  <c r="G13" i="9" s="1"/>
  <c r="E20" i="8" l="1"/>
  <c r="R20" i="10" l="1"/>
  <c r="G15" i="9" s="1"/>
  <c r="S20" i="10"/>
  <c r="G17" i="9" s="1"/>
  <c r="T20" i="10"/>
  <c r="G23" i="9" s="1"/>
  <c r="U20" i="10"/>
  <c r="G22" i="9" s="1"/>
  <c r="V20" i="10"/>
  <c r="G19" i="9" s="1"/>
  <c r="C20" i="10"/>
  <c r="G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Rose</author>
    <author>Pawel Lont-Poland</author>
  </authors>
  <commentList>
    <comment ref="P2" authorId="0" shapeId="0" xr:uid="{00000000-0006-0000-0300-000001000000}">
      <text>
        <r>
          <rPr>
            <sz val="9"/>
            <color indexed="81"/>
            <rFont val="Tahoma"/>
            <family val="2"/>
          </rPr>
          <t>MEKH consults on market issues, sometimes in English</t>
        </r>
      </text>
    </comment>
    <comment ref="U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Steve Rose:</t>
        </r>
        <r>
          <rPr>
            <sz val="9"/>
            <color indexed="81"/>
            <rFont val="Tahoma"/>
            <family val="2"/>
          </rPr>
          <t xml:space="preserve">
KEVR consults but rarely in English</t>
        </r>
      </text>
    </comment>
    <comment ref="W2" authorId="0" shapeId="0" xr:uid="{00000000-0006-0000-0300-000003000000}">
      <text>
        <r>
          <rPr>
            <sz val="9"/>
            <color indexed="81"/>
            <rFont val="Tahoma"/>
            <family val="2"/>
          </rPr>
          <t>Scored 1 last year but IGG observe less and less information on this subject and no clear indication on when missing legislative developments would occur, so downgraded to 0.5</t>
        </r>
      </text>
    </comment>
    <comment ref="J3" authorId="0" shapeId="0" xr:uid="{00000000-0006-0000-0300-000004000000}">
      <text>
        <r>
          <rPr>
            <sz val="9"/>
            <color indexed="81"/>
            <rFont val="Tahoma"/>
            <family val="2"/>
          </rPr>
          <t>Increased from last year due to SNAM Shipper Days</t>
        </r>
      </text>
    </comment>
    <comment ref="N3" authorId="0" shapeId="0" xr:uid="{00000000-0006-0000-0300-000005000000}">
      <text>
        <r>
          <rPr>
            <sz val="9"/>
            <color indexed="81"/>
            <rFont val="Tahoma"/>
            <family val="2"/>
          </rPr>
          <t>Increased to 1.5 based on three consultations in English and quarterly Newsletter</t>
        </r>
      </text>
    </comment>
    <comment ref="P3" authorId="0" shapeId="0" xr:uid="{00000000-0006-0000-0300-000006000000}">
      <text>
        <r>
          <rPr>
            <sz val="9"/>
            <color indexed="81"/>
            <rFont val="Tahoma"/>
            <family val="2"/>
          </rPr>
          <t>FGSZ consults on market issues, sometimes in English</t>
        </r>
      </text>
    </comment>
    <comment ref="R3" authorId="0" shapeId="0" xr:uid="{00000000-0006-0000-0300-000007000000}">
      <text>
        <r>
          <rPr>
            <sz val="9"/>
            <color indexed="81"/>
            <rFont val="Tahoma"/>
            <family val="2"/>
          </rPr>
          <t>DEFSA regularly consults but not always in English</t>
        </r>
      </text>
    </comment>
    <comment ref="V3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Annual shipper meeting and consultation by email and conference call, sometimes in English
</t>
        </r>
      </text>
    </comment>
    <comment ref="V4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Entry-exit co-exists with point-to-point Russian transit
</t>
        </r>
      </text>
    </comment>
    <comment ref="V5" authorId="0" shapeId="0" xr:uid="{00000000-0006-0000-0300-00000A000000}">
      <text>
        <r>
          <rPr>
            <sz val="9"/>
            <color indexed="81"/>
            <rFont val="Tahoma"/>
            <family val="2"/>
          </rPr>
          <t>Can trade VTP in storage and need a licence for supply.  Needs transportation agreement to trade at VTP, but must have ability to go physical.</t>
        </r>
      </text>
    </comment>
    <comment ref="W5" authorId="0" shapeId="0" xr:uid="{00000000-0006-0000-0300-00000B000000}">
      <text>
        <r>
          <rPr>
            <sz val="9"/>
            <color indexed="81"/>
            <rFont val="Tahoma"/>
            <family val="2"/>
          </rPr>
          <t>Gas can be traded at the VTP by signing up to the Network code</t>
        </r>
      </text>
    </comment>
    <comment ref="X5" authorId="0" shapeId="0" xr:uid="{00000000-0006-0000-0300-00000C000000}">
      <text>
        <r>
          <rPr>
            <sz val="9"/>
            <color indexed="81"/>
            <rFont val="Tahoma"/>
            <family val="2"/>
          </rPr>
          <t>Access to the VTP seems to be only for system users</t>
        </r>
      </text>
    </comment>
    <comment ref="N6" authorId="0" shapeId="0" xr:uid="{00000000-0006-0000-0300-00000D000000}">
      <text>
        <r>
          <rPr>
            <sz val="9"/>
            <color indexed="81"/>
            <rFont val="Tahoma"/>
            <family val="2"/>
          </rPr>
          <t>LFS still exists and unused flex auctioned on OTS</t>
        </r>
      </text>
    </comment>
    <comment ref="O6" authorId="0" shapeId="0" xr:uid="{00000000-0006-0000-0300-00000E000000}">
      <text>
        <r>
          <rPr>
            <sz val="9"/>
            <color indexed="81"/>
            <rFont val="Tahoma"/>
            <family val="2"/>
          </rPr>
          <t>Imbalance tolerances phased out</t>
        </r>
      </text>
    </comment>
    <comment ref="R6" authorId="0" shapeId="0" xr:uid="{00000000-0006-0000-0300-00000F000000}">
      <text>
        <r>
          <rPr>
            <sz val="9"/>
            <color indexed="81"/>
            <rFont val="Tahoma"/>
            <family val="2"/>
          </rPr>
          <t>Tolerances were phased out in Jan 2019 and no LFS</t>
        </r>
      </text>
    </comment>
    <comment ref="S6" authorId="0" shapeId="0" xr:uid="{00000000-0006-0000-0300-000010000000}">
      <text>
        <r>
          <rPr>
            <sz val="9"/>
            <color indexed="81"/>
            <rFont val="Tahoma"/>
            <family val="2"/>
          </rPr>
          <t>Tolerances have been removed</t>
        </r>
      </text>
    </comment>
    <comment ref="T6" authorId="0" shapeId="0" xr:uid="{00000000-0006-0000-0300-000011000000}">
      <text>
        <r>
          <rPr>
            <sz val="9"/>
            <color indexed="81"/>
            <rFont val="Tahoma"/>
            <family val="2"/>
          </rPr>
          <t>Daily cash-out with tolerances</t>
        </r>
      </text>
    </comment>
    <comment ref="U6" authorId="0" shapeId="0" xr:uid="{00000000-0006-0000-0300-000012000000}">
      <text>
        <r>
          <rPr>
            <sz val="9"/>
            <color indexed="81"/>
            <rFont val="Tahoma"/>
            <family val="2"/>
          </rPr>
          <t>Tolerances applied during the period although supposedely phased out 19/7/19</t>
        </r>
      </text>
    </comment>
    <comment ref="V6" authorId="0" shapeId="0" xr:uid="{00000000-0006-0000-0300-000013000000}">
      <text>
        <r>
          <rPr>
            <sz val="9"/>
            <color indexed="81"/>
            <rFont val="Tahoma"/>
            <family val="2"/>
          </rPr>
          <t>Daily balancing from Mar 2019</t>
        </r>
      </text>
    </comment>
    <comment ref="N7" authorId="0" shapeId="0" xr:uid="{00000000-0006-0000-0300-000014000000}">
      <text>
        <r>
          <rPr>
            <sz val="9"/>
            <color indexed="81"/>
            <rFont val="Tahoma"/>
            <family val="2"/>
          </rPr>
          <t>Tendered for balancing service 3/6/19</t>
        </r>
      </text>
    </comment>
    <comment ref="O7" authorId="0" shapeId="0" xr:uid="{00000000-0006-0000-0300-000015000000}">
      <text>
        <r>
          <rPr>
            <sz val="9"/>
            <color indexed="81"/>
            <rFont val="Tahoma"/>
            <family val="2"/>
          </rPr>
          <t>Balancing services tendered for GY 2019</t>
        </r>
      </text>
    </comment>
    <comment ref="P7" authorId="0" shapeId="0" xr:uid="{00000000-0006-0000-0300-000016000000}">
      <text>
        <r>
          <rPr>
            <sz val="9"/>
            <color indexed="81"/>
            <rFont val="Tahoma"/>
            <family val="2"/>
          </rPr>
          <t>FGSZ uses CEEGEX and its own platform to balance the system and is no longer reliant on balancing services</t>
        </r>
      </text>
    </comment>
    <comment ref="R7" authorId="0" shapeId="0" xr:uid="{00000000-0006-0000-0300-000017000000}">
      <text>
        <r>
          <rPr>
            <sz val="9"/>
            <color indexed="81"/>
            <rFont val="Tahoma"/>
            <family val="2"/>
          </rPr>
          <t>LNG balancing services tendered in Oct 2018 for 2019 and 2020. In first 6 months of 2019 there was 222 GWh of balancing services and 321 GWH of STSPs</t>
        </r>
      </text>
    </comment>
    <comment ref="S7" authorId="0" shapeId="0" xr:uid="{00000000-0006-0000-0300-000018000000}">
      <text>
        <r>
          <rPr>
            <sz val="9"/>
            <color indexed="81"/>
            <rFont val="Tahoma"/>
            <family val="2"/>
          </rPr>
          <t>TSO only using STSPs bought on exchange but does also buy on the exchange to pump up linepack in advance of high demand days</t>
        </r>
      </text>
    </comment>
    <comment ref="U7" authorId="0" shapeId="0" xr:uid="{00000000-0006-0000-0300-000019000000}">
      <text>
        <r>
          <rPr>
            <sz val="9"/>
            <color indexed="81"/>
            <rFont val="Tahoma"/>
            <family val="2"/>
          </rPr>
          <t>Data suggests very few, if any TSO balancing actions, but kept at 0.5</t>
        </r>
      </text>
    </comment>
    <comment ref="W7" authorId="0" shapeId="0" xr:uid="{00000000-0006-0000-0300-00001A000000}">
      <text>
        <r>
          <rPr>
            <sz val="9"/>
            <color indexed="81"/>
            <rFont val="Tahoma"/>
            <family val="2"/>
          </rPr>
          <t>Can't find any evidence of STSPs being used. So kept score at zero</t>
        </r>
      </text>
    </comment>
    <comment ref="X7" authorId="0" shapeId="0" xr:uid="{00000000-0006-0000-0300-00001B000000}">
      <text>
        <r>
          <rPr>
            <sz val="9"/>
            <color indexed="81"/>
            <rFont val="Tahoma"/>
            <family val="2"/>
          </rPr>
          <t>STSPs used in the main but balancing services still seem to be being acquired</t>
        </r>
      </text>
    </comment>
    <comment ref="Y7" authorId="0" shapeId="0" xr:uid="{00000000-0006-0000-0300-00001C000000}">
      <text>
        <r>
          <rPr>
            <sz val="9"/>
            <color indexed="81"/>
            <rFont val="Tahoma"/>
            <family val="2"/>
          </rPr>
          <t>TSO seems not to have used balancing services during year commencing Jul 18 but still tendered for balancing services equal to +/- 2.4 GWh/a in GY 2019</t>
        </r>
      </text>
    </comment>
    <comment ref="H8" authorId="0" shapeId="0" xr:uid="{00000000-0006-0000-0300-00001D000000}">
      <text>
        <r>
          <rPr>
            <sz val="9"/>
            <color indexed="81"/>
            <rFont val="Tahoma"/>
            <family val="2"/>
          </rPr>
          <t>Previous concerns about overly bureaucratic reporting not raised this year</t>
        </r>
      </text>
    </comment>
    <comment ref="Q8" authorId="0" shapeId="0" xr:uid="{00000000-0006-0000-0300-00001E000000}">
      <text>
        <r>
          <rPr>
            <sz val="9"/>
            <color indexed="81"/>
            <rFont val="Tahoma"/>
            <family val="2"/>
          </rPr>
          <t>Licensing improved by reporting still a burden</t>
        </r>
      </text>
    </comment>
    <comment ref="R9" authorId="0" shapeId="0" xr:uid="{00000000-0006-0000-0300-00001F000000}">
      <text>
        <r>
          <rPr>
            <sz val="9"/>
            <color indexed="81"/>
            <rFont val="Tahoma"/>
            <family val="2"/>
          </rPr>
          <t>Commodity release is helping to negate impact of concentration</t>
        </r>
      </text>
    </comment>
    <comment ref="W9" authorId="0" shapeId="0" xr:uid="{00000000-0006-0000-0300-000020000000}">
      <text>
        <r>
          <rPr>
            <sz val="9"/>
            <color indexed="81"/>
            <rFont val="Tahoma"/>
            <family val="2"/>
          </rPr>
          <t>Scored zero last year and I'm not aware of a cap/commodity release programme so kept at 0. Absence of hub makes it difficult to assess the impact of any market structural or concentration issues</t>
        </r>
      </text>
    </comment>
    <comment ref="J10" authorId="0" shapeId="0" xr:uid="{00000000-0006-0000-0300-000021000000}">
      <text>
        <r>
          <rPr>
            <sz val="9"/>
            <color indexed="81"/>
            <rFont val="Tahoma"/>
            <family val="2"/>
          </rPr>
          <t>Reduced from last year due to the inclusion of NRA fees</t>
        </r>
      </text>
    </comment>
    <comment ref="O10" authorId="1" shapeId="0" xr:uid="{00000000-0006-0000-0300-000022000000}">
      <text>
        <r>
          <rPr>
            <sz val="9"/>
            <color indexed="81"/>
            <rFont val="Tahoma"/>
            <family val="2"/>
          </rPr>
          <t>NRA fees known and transparent</t>
        </r>
      </text>
    </comment>
    <comment ref="P10" authorId="0" shapeId="0" xr:uid="{00000000-0006-0000-0300-000023000000}">
      <text>
        <r>
          <rPr>
            <sz val="9"/>
            <color indexed="81"/>
            <rFont val="Tahoma"/>
            <family val="2"/>
          </rPr>
          <t>Title transfer fee not transparent and NRA fees considered a barrier</t>
        </r>
      </text>
    </comment>
    <comment ref="S10" authorId="0" shapeId="0" xr:uid="{00000000-0006-0000-0300-000024000000}">
      <text>
        <r>
          <rPr>
            <sz val="9"/>
            <color indexed="81"/>
            <rFont val="Tahoma"/>
            <family val="2"/>
          </rPr>
          <t>Hub fees in place but transparent</t>
        </r>
      </text>
    </comment>
    <comment ref="V10" authorId="0" shapeId="0" xr:uid="{00000000-0006-0000-0300-000025000000}">
      <text>
        <r>
          <rPr>
            <sz val="9"/>
            <color indexed="81"/>
            <rFont val="Tahoma"/>
            <family val="2"/>
          </rPr>
          <t>No hub or NRA fees</t>
        </r>
      </text>
    </comment>
    <comment ref="W10" authorId="0" shapeId="0" xr:uid="{00000000-0006-0000-0300-000026000000}">
      <text>
        <r>
          <rPr>
            <sz val="9"/>
            <color indexed="81"/>
            <rFont val="Tahoma"/>
            <family val="2"/>
          </rPr>
          <t>Scored zero last year as there was not a hub. Still hard to justify there is an active hub but no hub fees and NRA fees are included in TSO allowed revenues</t>
        </r>
      </text>
    </comment>
    <comment ref="X10" authorId="0" shapeId="0" xr:uid="{00000000-0006-0000-0300-000027000000}">
      <text>
        <r>
          <rPr>
            <sz val="9"/>
            <color indexed="81"/>
            <rFont val="Tahoma"/>
            <family val="2"/>
          </rPr>
          <t>Hub fees apply which do not seem to be justified</t>
        </r>
      </text>
    </comment>
    <comment ref="S11" authorId="0" shapeId="0" xr:uid="{00000000-0006-0000-0300-000028000000}">
      <text>
        <r>
          <rPr>
            <sz val="9"/>
            <color indexed="81"/>
            <rFont val="Tahoma"/>
            <family val="2"/>
          </rPr>
          <t xml:space="preserve">Reference price published on EPIAS but no real relevance as prices are regulated
 </t>
        </r>
      </text>
    </comment>
    <comment ref="V11" authorId="0" shapeId="0" xr:uid="{00000000-0006-0000-0300-000029000000}">
      <text>
        <r>
          <rPr>
            <sz val="9"/>
            <color indexed="81"/>
            <rFont val="Tahoma"/>
            <family val="2"/>
          </rPr>
          <t>Monthly reference price based on WAP of balancing contracts applied until Oct 19</t>
        </r>
      </text>
    </comment>
    <comment ref="V12" authorId="0" shapeId="0" xr:uid="{00000000-0006-0000-0300-00002A000000}">
      <text>
        <r>
          <rPr>
            <sz val="9"/>
            <color indexed="81"/>
            <rFont val="Tahoma"/>
            <family val="2"/>
          </rPr>
          <t>EFET template widely used, albeit at the border rathern than the VTP</t>
        </r>
      </text>
    </comment>
    <comment ref="T13" authorId="0" shapeId="0" xr:uid="{00000000-0006-0000-0300-00002B000000}">
      <text>
        <r>
          <rPr>
            <sz val="9"/>
            <color indexed="81"/>
            <rFont val="Tahoma"/>
            <family val="2"/>
          </rPr>
          <t>ICIS provide weekly price indications by email but not considered sufficiently robust</t>
        </r>
      </text>
    </comment>
    <comment ref="V13" authorId="0" shapeId="0" xr:uid="{00000000-0006-0000-0300-00002C000000}">
      <text>
        <r>
          <rPr>
            <sz val="9"/>
            <color indexed="81"/>
            <rFont val="Tahoma"/>
            <family val="2"/>
          </rPr>
          <t>Only ICIS publish daily price assessments. Argus publish weekly assessments</t>
        </r>
      </text>
    </comment>
    <comment ref="K14" authorId="0" shapeId="0" xr:uid="{00000000-0006-0000-0300-00002D000000}">
      <text>
        <r>
          <rPr>
            <sz val="9"/>
            <color indexed="81"/>
            <rFont val="Tahoma"/>
            <family val="2"/>
          </rPr>
          <t>Danske and SEAS NVE</t>
        </r>
      </text>
    </comment>
    <comment ref="M14" authorId="0" shapeId="0" xr:uid="{00000000-0006-0000-0300-00002E000000}">
      <text>
        <r>
          <rPr>
            <sz val="9"/>
            <color indexed="81"/>
            <rFont val="Tahoma"/>
            <family val="2"/>
          </rPr>
          <t>Engie and Axpo are only two voluntary market makers PEGAS but liquidity is still low and spreads stil wide</t>
        </r>
      </text>
    </comment>
    <comment ref="P14" authorId="0" shapeId="0" xr:uid="{00000000-0006-0000-0300-00002F000000}">
      <text>
        <r>
          <rPr>
            <sz val="9"/>
            <color indexed="81"/>
            <rFont val="Tahoma"/>
            <family val="2"/>
          </rPr>
          <t>New anonymouse market maker appointed 15/6/19 allthough forward liquidity still low</t>
        </r>
      </text>
    </comment>
    <comment ref="K15" authorId="0" shapeId="0" xr:uid="{00000000-0006-0000-0300-000030000000}">
      <text>
        <r>
          <rPr>
            <sz val="9"/>
            <color indexed="81"/>
            <rFont val="Tahoma"/>
            <family val="2"/>
          </rPr>
          <t>5 screen brokers connected to Trayport according to data on its website</t>
        </r>
      </text>
    </comment>
    <comment ref="P15" authorId="0" shapeId="0" xr:uid="{00000000-0006-0000-0300-000031000000}">
      <text>
        <r>
          <rPr>
            <sz val="9"/>
            <color indexed="81"/>
            <rFont val="Tahoma"/>
            <family val="2"/>
          </rPr>
          <t>2 screen brokers - Arraco + BGC - both Trayport connected according to information on Trayport website</t>
        </r>
      </text>
    </comment>
    <comment ref="Q15" authorId="0" shapeId="0" xr:uid="{00000000-0006-0000-0300-000032000000}">
      <text>
        <r>
          <rPr>
            <sz val="9"/>
            <color indexed="81"/>
            <rFont val="Tahoma"/>
            <family val="2"/>
          </rPr>
          <t>Seven screen brokers shown as being Trayport conected</t>
        </r>
      </text>
    </comment>
    <comment ref="J16" authorId="0" shapeId="0" xr:uid="{00000000-0006-0000-0300-000033000000}">
      <text>
        <r>
          <rPr>
            <sz val="9"/>
            <color indexed="81"/>
            <rFont val="Tahoma"/>
            <family val="2"/>
          </rPr>
          <t>Increased from last year as PSV traded on PEGAS cleared exchange which is Trayport connected</t>
        </r>
      </text>
    </comment>
    <comment ref="M16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>Steve Rose:</t>
        </r>
        <r>
          <rPr>
            <sz val="9"/>
            <color indexed="81"/>
            <rFont val="Tahoma"/>
            <family val="2"/>
          </rPr>
          <t xml:space="preserve">
OMIE is now Trayport connected</t>
        </r>
      </text>
    </comment>
    <comment ref="S16" authorId="0" shapeId="0" xr:uid="{00000000-0006-0000-0300-000035000000}">
      <text>
        <r>
          <rPr>
            <sz val="9"/>
            <color indexed="81"/>
            <rFont val="Tahoma"/>
            <family val="2"/>
          </rPr>
          <t>Exchange has a clearing option via a separate clearing house apparently. Takasbank clear in power. Does not appear to be Trayport connected</t>
        </r>
      </text>
    </comment>
    <comment ref="V16" authorId="0" shapeId="0" xr:uid="{00000000-0006-0000-0300-000036000000}">
      <text>
        <r>
          <rPr>
            <sz val="9"/>
            <color indexed="81"/>
            <rFont val="Tahoma"/>
            <family val="2"/>
          </rPr>
          <t>Ukrainian Gas Exchange trades daily products based on escrow system (not cleared)</t>
        </r>
      </text>
    </comment>
    <comment ref="H18" authorId="0" shapeId="0" xr:uid="{00000000-0006-0000-0300-000037000000}">
      <text>
        <r>
          <rPr>
            <sz val="9"/>
            <color indexed="81"/>
            <rFont val="Tahoma"/>
            <family val="2"/>
          </rPr>
          <t>Probably would be 1 if included ZEE spot liquidity. ZTP spot liquidity estimated to be c 95 TWh</t>
        </r>
      </text>
    </comment>
    <comment ref="S18" authorId="0" shapeId="0" xr:uid="{00000000-0006-0000-0300-000038000000}">
      <text>
        <r>
          <rPr>
            <sz val="9"/>
            <color indexed="81"/>
            <rFont val="Tahoma"/>
            <family val="2"/>
          </rPr>
          <t>13 TWH since market started Sep 18 of which 60% is TSO balancing</t>
        </r>
      </text>
    </comment>
    <comment ref="E19" authorId="0" shapeId="0" xr:uid="{00000000-0006-0000-0300-000039000000}">
      <text>
        <r>
          <rPr>
            <sz val="9"/>
            <color indexed="81"/>
            <rFont val="Tahoma"/>
            <family val="2"/>
          </rPr>
          <t xml:space="preserve">Trayport total volumes = 1997 TWh and PEGAS Spot =  252 TWh, so likely to be &lt; 2000 TWh. LEBA vols = 1773 TWh
</t>
        </r>
      </text>
    </comment>
    <comment ref="F19" authorId="0" shapeId="0" xr:uid="{00000000-0006-0000-0300-00003A000000}">
      <text>
        <r>
          <rPr>
            <sz val="9"/>
            <color indexed="81"/>
            <rFont val="Tahoma"/>
            <family val="2"/>
          </rPr>
          <t xml:space="preserve">Trayport total volumes = 1330 TWH and PEGAS Spot =  172 TWh, so likely to be &gt; 1000 TWh. LEBA vols = 1124 TWh
</t>
        </r>
      </text>
    </comment>
    <comment ref="J19" authorId="0" shapeId="0" xr:uid="{00000000-0006-0000-0300-00003B000000}">
      <text>
        <r>
          <rPr>
            <sz val="9"/>
            <color indexed="81"/>
            <rFont val="Tahoma"/>
            <family val="2"/>
          </rPr>
          <t>Trayport total liquidity 1254 TWh of which less than 10% likely to be spot</t>
        </r>
      </text>
    </comment>
    <comment ref="L19" authorId="0" shapeId="0" xr:uid="{00000000-0006-0000-0300-00003C000000}">
      <text>
        <r>
          <rPr>
            <sz val="9"/>
            <color indexed="81"/>
            <rFont val="Tahoma"/>
            <family val="2"/>
          </rPr>
          <t>OIES shows churn of 6.9 based on total traded volume of 650TWh. As 75% of traded volume is curve volume this implies a forward curve churn of 5</t>
        </r>
      </text>
    </comment>
  </commentList>
</comments>
</file>

<file path=xl/sharedStrings.xml><?xml version="1.0" encoding="utf-8"?>
<sst xmlns="http://schemas.openxmlformats.org/spreadsheetml/2006/main" count="134" uniqueCount="93">
  <si>
    <t>Responsible party</t>
  </si>
  <si>
    <t>NRA</t>
  </si>
  <si>
    <t>TSO</t>
  </si>
  <si>
    <t>Entry-exit system established</t>
  </si>
  <si>
    <t>Market</t>
  </si>
  <si>
    <t>Brokers</t>
  </si>
  <si>
    <t>Establishment of exchange</t>
  </si>
  <si>
    <t xml:space="preserve">Total </t>
  </si>
  <si>
    <t>Total</t>
  </si>
  <si>
    <t xml:space="preserve">Title Transfer </t>
  </si>
  <si>
    <t>Standardised contract</t>
  </si>
  <si>
    <t>NBP</t>
  </si>
  <si>
    <t>TTF</t>
  </si>
  <si>
    <t>NCG</t>
  </si>
  <si>
    <t>ZTP</t>
  </si>
  <si>
    <t>Zee Beach</t>
  </si>
  <si>
    <t>PSV</t>
  </si>
  <si>
    <t>PVB</t>
  </si>
  <si>
    <t>Poland</t>
  </si>
  <si>
    <t>SK</t>
  </si>
  <si>
    <t>Greece</t>
  </si>
  <si>
    <t>Turkey</t>
  </si>
  <si>
    <t>Romania</t>
  </si>
  <si>
    <t>Bulgaria</t>
  </si>
  <si>
    <t>Ukraine</t>
  </si>
  <si>
    <t>ZEE</t>
  </si>
  <si>
    <t>GPL</t>
  </si>
  <si>
    <t>BG</t>
  </si>
  <si>
    <t>PL</t>
  </si>
  <si>
    <t>Criteria</t>
  </si>
  <si>
    <t>1.a</t>
  </si>
  <si>
    <t>1.b</t>
  </si>
  <si>
    <t>Cashout rules (long short positions imbalances set to zero at the end of the day with payment/receipt of imbalance charge in local currency/MWh)</t>
  </si>
  <si>
    <t>TSO/Market Area Manager/Market Operator</t>
  </si>
  <si>
    <t>Resolve market structural and concentration issues (defined role for historical player if flexibility/liquidity is scarce)</t>
  </si>
  <si>
    <t>Price Reporting Agencies producing daily prices at the hub</t>
  </si>
  <si>
    <t>Voluntary market makers operating at the hub</t>
  </si>
  <si>
    <t>Hub price becomes reliable and used as benchmark</t>
  </si>
  <si>
    <t>NRA, TSO or Market Operator</t>
  </si>
  <si>
    <t>Hub spot (shorter than monthly products) liquidity</t>
  </si>
  <si>
    <t>Hub forward (monthly products or longer) liquidity</t>
  </si>
  <si>
    <t>Establish a reference price at the hub for contract settlement in the event of default</t>
  </si>
  <si>
    <t>TSO system balancing</t>
  </si>
  <si>
    <t>Licensing and reporting obligations</t>
  </si>
  <si>
    <t>NRA/Ministry</t>
  </si>
  <si>
    <t>Transparency and consultation</t>
  </si>
  <si>
    <t>NRA and/or Ministry</t>
  </si>
  <si>
    <t>16.a</t>
  </si>
  <si>
    <t>16.b</t>
  </si>
  <si>
    <t>Comments</t>
  </si>
  <si>
    <t>FR</t>
  </si>
  <si>
    <t>AT VTP</t>
  </si>
  <si>
    <t>CZ VTP</t>
  </si>
  <si>
    <t>HU MGP</t>
  </si>
  <si>
    <t>Portugal</t>
  </si>
  <si>
    <t>Slovenia</t>
  </si>
  <si>
    <t>Croatia</t>
  </si>
  <si>
    <t>Actual Score 2019</t>
  </si>
  <si>
    <t>Max Score 2019</t>
  </si>
  <si>
    <t>Heading 2019</t>
  </si>
  <si>
    <t xml:space="preserve">0.5 if regularly updated network codes and market arrangements transparent and easily accessible on the internet; 1 if there is also regular consultation/shipper metings; 1.5 if all of the above undertaken in English </t>
  </si>
  <si>
    <t>Guidelines for assessment 2019</t>
  </si>
  <si>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relevant market access documents and/or legislation transparent and easily accessible on the internet;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there is also regular consultation/stakeholder dialogue on relevant market issues; </t>
    </r>
    <r>
      <rPr>
        <b/>
        <sz val="10"/>
        <rFont val="Arial"/>
        <family val="2"/>
      </rPr>
      <t>1.5</t>
    </r>
    <r>
      <rPr>
        <sz val="10"/>
        <rFont val="Arial"/>
        <family val="2"/>
      </rPr>
      <t xml:space="preserve"> if all of the above undertaken in English 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</si>
  <si>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non-daily or non-financial cashout;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rolling imbalances with linepack flexibility service or daily cash out with tolerances;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otherwise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</si>
  <si>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licensing and reporting obligations are considered to be overly bureaucratic and a barrier to market entry;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either liensing or reporting obligations are considered overly bureaucratic and are barrier;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otherwise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</si>
  <si>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market hampered by structural or market concentration issue;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gas/capacity release programs have been applied;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mandatoty market maker obligations or if no perceived structural or market concentration issues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</si>
  <si>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price always available based on Article 22 of BAL NC;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proxy price based on neighboring hub;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adminstered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</si>
  <si>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standard trading agreement (EFET or equivalent) widely used by all market participants,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otherwise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</si>
  <si>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more than one,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only one or none daily publication;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none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</si>
  <si>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none and liquidity is low and/or bid/offer spreads are wide;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1 or 2;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several or not necessary because of high liquidity and narrow bid/offer spreads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</si>
  <si>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in no brokers;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voice brokers or 1 or 2 screen brokers;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more than 2 screen brokers. Plus additionl </t>
    </r>
    <r>
      <rPr>
        <b/>
        <sz val="10"/>
        <rFont val="Arial"/>
        <family val="2"/>
      </rPr>
      <t>1.5</t>
    </r>
    <r>
      <rPr>
        <sz val="10"/>
        <rFont val="Arial"/>
        <family val="2"/>
      </rPr>
      <t xml:space="preserve"> if screen brokers linked to Trayport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</si>
  <si>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hub price not transparent or trusted;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hub price used as the basis for settling short term trades;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hub price used in at long term contracts (e.g. storage and supply) of at least a year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</si>
  <si>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no transmission Entry Exit and/or VTP;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transmission Entry Exit but with conditional capacity only available at certain points, restrict</t>
    </r>
    <r>
      <rPr>
        <sz val="10"/>
        <rFont val="Arial"/>
        <family val="2"/>
      </rPr>
      <t xml:space="preserve">ing access to VTP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Entry Exist co-exsting with point to point within a country;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transmission Entry Exit with full access to VTP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</si>
  <si>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total annual traded spot volume (OTC + exchange) is &lt;50 TWh </t>
    </r>
    <r>
      <rPr>
        <b/>
        <sz val="10"/>
        <rFont val="Arial"/>
        <family val="2"/>
      </rPr>
      <t xml:space="preserve">0.5 </t>
    </r>
    <r>
      <rPr>
        <sz val="10"/>
        <rFont val="Arial"/>
        <family val="2"/>
      </rPr>
      <t xml:space="preserve">if volume &gt;50 TWh but &lt; 150 TWh;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&gt;150 TWh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</si>
  <si>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gas can be traded without having to enter into a transportation contract for physical delivery (nomination of flows) by way of trade notifications transferring gas between balancing groups at the VTP;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gas can be traded at the VTP but a transportation contract is required;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otherwise. NB Balancing accounts (established through contracts or the network code) may still be legitimately required of pure traders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</si>
  <si>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TSO relies exclusively on short term standardised products (Article 7 of BAL NC);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 short term standardised products are used in conjunction with balancing services (Article 8 of BAL NC) such as load flow commitments or TSO storage; </t>
    </r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balancing services are used exclusively.NB arrangements intended to apply only in emergency situations, such as long-term load shedding options (in Germany) and operating margins (in UK) do not apply  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</si>
  <si>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discretionary or non-transparent;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regulated or transparent and shown to be cost reflective;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no fees or fees part of regulated TSO costs </t>
    </r>
  </si>
  <si>
    <t>NRA fees or Hub fees (not fees relating to participating on a exchange or trading platform)</t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</si>
  <si>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if total annual traded forward volume (OTC + exchange) is &lt;1000 TWh or churn &lt;5;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volume &gt;1000 TWh or churn &gt;5 but volume &lt; 2000 TWh or churn &lt;10;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&gt;2000 TWh or churn &gt;10</t>
    </r>
  </si>
  <si>
    <r>
      <rPr>
        <b/>
        <sz val="10"/>
        <rFont val="Arial"/>
        <family val="2"/>
      </rPr>
      <t>0</t>
    </r>
    <r>
      <rPr>
        <sz val="10"/>
        <rFont val="Arial"/>
        <family val="2"/>
      </rPr>
      <t xml:space="preserve"> in no exchange; </t>
    </r>
    <r>
      <rPr>
        <b/>
        <sz val="10"/>
        <rFont val="Arial"/>
        <family val="2"/>
      </rPr>
      <t>0.5</t>
    </r>
    <r>
      <rPr>
        <sz val="10"/>
        <rFont val="Arial"/>
        <family val="2"/>
      </rPr>
      <t xml:space="preserve"> if non-cleared exchange;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if cleared exchange. Plus additional </t>
    </r>
    <r>
      <rPr>
        <b/>
        <sz val="10"/>
        <rFont val="Arial"/>
        <family val="2"/>
      </rPr>
      <t>1.5</t>
    </r>
    <r>
      <rPr>
        <sz val="10"/>
        <rFont val="Arial"/>
        <family val="2"/>
      </rPr>
      <t xml:space="preserve"> if cleared exchange is linked to Trayport</t>
    </r>
  </si>
  <si>
    <t>ETF (DK)</t>
  </si>
  <si>
    <t>GTF (DK)</t>
  </si>
  <si>
    <t>NBP (UK)</t>
  </si>
  <si>
    <t>TTF (NL)</t>
  </si>
  <si>
    <t>NCG (DE)</t>
  </si>
  <si>
    <t>GASPOOL (DE)</t>
  </si>
  <si>
    <t>ZTP (BE)</t>
  </si>
  <si>
    <t>PSV (IT)</t>
  </si>
  <si>
    <t>TRF (FR)</t>
  </si>
  <si>
    <t>VTP (AT)</t>
  </si>
  <si>
    <t>PVB (ES)</t>
  </si>
  <si>
    <t>VOB (CZ)</t>
  </si>
  <si>
    <t>MGP (HU)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</si>
</sst>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0C0E0"/>
        <bgColor indexed="64"/>
      </patternFill>
    </fill>
    <fill>
      <patternFill patternType="solid">
        <fgColor rgb="FFDFE8F3"/>
        <bgColor indexed="64"/>
      </patternFill>
    </fill>
    <fill>
      <patternFill patternType="solid">
        <fgColor rgb="FFF0F4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</borders>
  <cellStyleXfs count="4">
    <xf numFmtId="0" fontId="0" fillId="0" borderId="0"/>
    <xf numFmtId="0" fontId="8" fillId="0" borderId="0"/>
    <xf numFmtId="0" fontId="8" fillId="0" borderId="0"/>
    <xf numFmtId="0" fontId="18" fillId="10" borderId="0" applyNumberFormat="0" applyBorder="0" applyAlignment="0" applyProtection="0"/>
  </cellStyleXfs>
  <cellXfs count="50">
    <xf numFmtId="0" fontId="0" fillId="0" borderId="0" xfId="0"/>
    <xf numFmtId="0" fontId="0" fillId="0" borderId="0" xfId="0"/>
    <xf numFmtId="0" fontId="0" fillId="7" borderId="0" xfId="0" applyFill="1"/>
    <xf numFmtId="0" fontId="0" fillId="8" borderId="0" xfId="0" applyFill="1"/>
    <xf numFmtId="0" fontId="7" fillId="3" borderId="2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7" fillId="3" borderId="3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center" vertical="top" wrapText="1" readingOrder="1"/>
    </xf>
    <xf numFmtId="0" fontId="9" fillId="2" borderId="4" xfId="1" applyFont="1" applyFill="1" applyBorder="1" applyAlignment="1">
      <alignment horizontal="center" vertical="top" wrapText="1" readingOrder="1"/>
    </xf>
    <xf numFmtId="0" fontId="10" fillId="0" borderId="0" xfId="0" applyFont="1" applyAlignment="1">
      <alignment vertical="top"/>
    </xf>
    <xf numFmtId="0" fontId="7" fillId="3" borderId="2" xfId="0" applyFont="1" applyFill="1" applyBorder="1" applyAlignment="1">
      <alignment horizontal="center" vertical="top" wrapText="1" readingOrder="1"/>
    </xf>
    <xf numFmtId="0" fontId="7" fillId="3" borderId="3" xfId="1" applyFont="1" applyFill="1" applyBorder="1" applyAlignment="1">
      <alignment horizontal="center" vertical="top" wrapText="1" readingOrder="1"/>
    </xf>
    <xf numFmtId="0" fontId="7" fillId="3" borderId="5" xfId="0" applyFont="1" applyFill="1" applyBorder="1" applyAlignment="1">
      <alignment horizontal="center" vertical="top" wrapText="1" readingOrder="1"/>
    </xf>
    <xf numFmtId="0" fontId="7" fillId="3" borderId="4" xfId="1" applyFont="1" applyFill="1" applyBorder="1" applyAlignment="1">
      <alignment horizontal="center" vertical="top" wrapText="1" readingOrder="1"/>
    </xf>
    <xf numFmtId="0" fontId="7" fillId="4" borderId="3" xfId="0" applyFont="1" applyFill="1" applyBorder="1" applyAlignment="1">
      <alignment horizontal="center" vertical="top" wrapText="1" readingOrder="1"/>
    </xf>
    <xf numFmtId="0" fontId="7" fillId="4" borderId="4" xfId="1" applyFont="1" applyFill="1" applyBorder="1" applyAlignment="1">
      <alignment horizontal="center" vertical="top" wrapText="1" readingOrder="1"/>
    </xf>
    <xf numFmtId="0" fontId="7" fillId="3" borderId="3" xfId="0" applyFont="1" applyFill="1" applyBorder="1" applyAlignment="1">
      <alignment horizontal="center" vertical="top" wrapText="1" readingOrder="1"/>
    </xf>
    <xf numFmtId="0" fontId="11" fillId="6" borderId="0" xfId="0" applyFont="1" applyFill="1" applyAlignment="1">
      <alignment horizontal="center" vertical="top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6" borderId="4" xfId="0" applyFont="1" applyFill="1" applyBorder="1" applyAlignment="1">
      <alignment horizontal="center" vertical="center" wrapText="1" readingOrder="1"/>
    </xf>
    <xf numFmtId="0" fontId="12" fillId="5" borderId="1" xfId="0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13" fillId="0" borderId="0" xfId="0" applyFont="1"/>
    <xf numFmtId="0" fontId="5" fillId="3" borderId="2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0" fillId="0" borderId="0" xfId="0" applyFill="1"/>
    <xf numFmtId="0" fontId="7" fillId="9" borderId="1" xfId="0" applyFont="1" applyFill="1" applyBorder="1" applyAlignment="1">
      <alignment horizontal="center" vertical="center" wrapText="1" readingOrder="1"/>
    </xf>
    <xf numFmtId="0" fontId="6" fillId="9" borderId="4" xfId="0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top" wrapText="1" readingOrder="1"/>
    </xf>
    <xf numFmtId="0" fontId="7" fillId="3" borderId="3" xfId="1" applyFont="1" applyFill="1" applyBorder="1" applyAlignment="1">
      <alignment horizontal="center" vertical="top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top" wrapText="1" readingOrder="1"/>
    </xf>
    <xf numFmtId="0" fontId="2" fillId="3" borderId="2" xfId="0" applyFont="1" applyFill="1" applyBorder="1" applyAlignment="1">
      <alignment horizontal="center" vertical="center" wrapText="1" readingOrder="1"/>
    </xf>
    <xf numFmtId="0" fontId="1" fillId="5" borderId="1" xfId="0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12" fillId="3" borderId="3" xfId="1" applyFont="1" applyFill="1" applyBorder="1" applyAlignment="1">
      <alignment horizontal="center" vertical="center" wrapText="1" readingOrder="1"/>
    </xf>
    <xf numFmtId="0" fontId="16" fillId="6" borderId="4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0" fontId="19" fillId="6" borderId="4" xfId="0" applyFont="1" applyFill="1" applyBorder="1" applyAlignment="1">
      <alignment horizontal="center" vertical="center" wrapText="1" readingOrder="1"/>
    </xf>
    <xf numFmtId="0" fontId="7" fillId="3" borderId="7" xfId="0" applyFont="1" applyFill="1" applyBorder="1" applyAlignment="1">
      <alignment horizontal="center" vertical="top" wrapText="1" readingOrder="1"/>
    </xf>
    <xf numFmtId="0" fontId="7" fillId="3" borderId="5" xfId="0" applyFont="1" applyFill="1" applyBorder="1" applyAlignment="1">
      <alignment horizontal="center" vertical="top" wrapText="1" readingOrder="1"/>
    </xf>
    <xf numFmtId="0" fontId="7" fillId="4" borderId="6" xfId="0" applyFont="1" applyFill="1" applyBorder="1" applyAlignment="1">
      <alignment horizontal="center" vertical="top" wrapText="1" readingOrder="1"/>
    </xf>
    <xf numFmtId="0" fontId="7" fillId="4" borderId="5" xfId="0" applyFont="1" applyFill="1" applyBorder="1" applyAlignment="1">
      <alignment horizontal="center" vertical="top" wrapText="1" readingOrder="1"/>
    </xf>
  </cellXfs>
  <cellStyles count="4">
    <cellStyle name="Good 2" xfId="3" xr:uid="{00000000-0005-0000-0000-000000000000}"/>
    <cellStyle name="Normal" xfId="0" builtinId="0"/>
    <cellStyle name="Normal 2" xfId="1" xr:uid="{00000000-0005-0000-0000-000002000000}"/>
    <cellStyle name="Normál 2" xfId="2" xr:uid="{00000000-0005-0000-0000-000003000000}"/>
  </cellStyles>
  <dxfs count="0"/>
  <tableStyles count="0" defaultTableStyle="TableStyleMedium2" defaultPivotStyle="PivotStyleLight16"/>
  <colors>
    <mruColors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EFET 2019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Scores'!$B$2:$B$23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15.5</c:v>
                </c:pt>
                <c:pt idx="3">
                  <c:v>16</c:v>
                </c:pt>
                <c:pt idx="4">
                  <c:v>16</c:v>
                </c:pt>
                <c:pt idx="5">
                  <c:v>10.5</c:v>
                </c:pt>
                <c:pt idx="6">
                  <c:v>16</c:v>
                </c:pt>
                <c:pt idx="7">
                  <c:v>13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3.5</c:v>
                </c:pt>
                <c:pt idx="13">
                  <c:v>4.5</c:v>
                </c:pt>
                <c:pt idx="14">
                  <c:v>4.5</c:v>
                </c:pt>
                <c:pt idx="15">
                  <c:v>5.5</c:v>
                </c:pt>
                <c:pt idx="20">
                  <c:v>1.5</c:v>
                </c:pt>
                <c:pt idx="2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0-4FAC-9EEF-D56056BECF38}"/>
            </c:ext>
          </c:extLst>
        </c:ser>
        <c:ser>
          <c:idx val="3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Scores'!$C$2:$C$23</c:f>
              <c:numCache>
                <c:formatCode>General</c:formatCode>
                <c:ptCount val="22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19</c:v>
                </c:pt>
                <c:pt idx="4">
                  <c:v>17.5</c:v>
                </c:pt>
                <c:pt idx="5">
                  <c:v>15</c:v>
                </c:pt>
                <c:pt idx="6">
                  <c:v>16.5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8.5</c:v>
                </c:pt>
                <c:pt idx="11">
                  <c:v>6.5</c:v>
                </c:pt>
                <c:pt idx="12">
                  <c:v>7</c:v>
                </c:pt>
                <c:pt idx="13">
                  <c:v>5.5</c:v>
                </c:pt>
                <c:pt idx="14">
                  <c:v>5.5</c:v>
                </c:pt>
                <c:pt idx="15">
                  <c:v>5</c:v>
                </c:pt>
                <c:pt idx="20">
                  <c:v>1</c:v>
                </c:pt>
                <c:pt idx="2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0-4FAC-9EEF-D56056BECF38}"/>
            </c:ext>
          </c:extLst>
        </c:ser>
        <c:ser>
          <c:idx val="4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Scores'!$D$2:$D$23</c:f>
              <c:numCache>
                <c:formatCode>General</c:formatCode>
                <c:ptCount val="22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18.5</c:v>
                </c:pt>
                <c:pt idx="7">
                  <c:v>13.5</c:v>
                </c:pt>
                <c:pt idx="8">
                  <c:v>13.5</c:v>
                </c:pt>
                <c:pt idx="9">
                  <c:v>14</c:v>
                </c:pt>
                <c:pt idx="10">
                  <c:v>9.5</c:v>
                </c:pt>
                <c:pt idx="11">
                  <c:v>9</c:v>
                </c:pt>
                <c:pt idx="12">
                  <c:v>8</c:v>
                </c:pt>
                <c:pt idx="13">
                  <c:v>5.5</c:v>
                </c:pt>
                <c:pt idx="14">
                  <c:v>9.5</c:v>
                </c:pt>
                <c:pt idx="15">
                  <c:v>4</c:v>
                </c:pt>
                <c:pt idx="20">
                  <c:v>1.5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0-4FAC-9EEF-D56056BECF38}"/>
            </c:ext>
          </c:extLst>
        </c:ser>
        <c:ser>
          <c:idx val="5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Scores'!$E$2:$E$23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</c:v>
                </c:pt>
                <c:pt idx="4">
                  <c:v>19</c:v>
                </c:pt>
                <c:pt idx="5">
                  <c:v>16</c:v>
                </c:pt>
                <c:pt idx="6">
                  <c:v>17.5</c:v>
                </c:pt>
                <c:pt idx="7">
                  <c:v>16</c:v>
                </c:pt>
                <c:pt idx="8">
                  <c:v>16</c:v>
                </c:pt>
                <c:pt idx="9">
                  <c:v>15.5</c:v>
                </c:pt>
                <c:pt idx="10">
                  <c:v>13</c:v>
                </c:pt>
                <c:pt idx="11">
                  <c:v>12.5</c:v>
                </c:pt>
                <c:pt idx="12">
                  <c:v>8.5</c:v>
                </c:pt>
                <c:pt idx="13">
                  <c:v>6.5</c:v>
                </c:pt>
                <c:pt idx="14">
                  <c:v>10</c:v>
                </c:pt>
                <c:pt idx="15">
                  <c:v>5.5</c:v>
                </c:pt>
                <c:pt idx="17">
                  <c:v>3.5</c:v>
                </c:pt>
                <c:pt idx="20">
                  <c:v>1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70-4FAC-9EEF-D56056BECF38}"/>
            </c:ext>
          </c:extLst>
        </c:ser>
        <c:ser>
          <c:idx val="0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Scores'!$F$2:$F$23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16.5</c:v>
                </c:pt>
                <c:pt idx="6">
                  <c:v>17</c:v>
                </c:pt>
                <c:pt idx="7">
                  <c:v>16.5</c:v>
                </c:pt>
                <c:pt idx="8">
                  <c:v>15.5</c:v>
                </c:pt>
                <c:pt idx="9">
                  <c:v>14.5</c:v>
                </c:pt>
                <c:pt idx="10">
                  <c:v>14</c:v>
                </c:pt>
                <c:pt idx="11">
                  <c:v>11.5</c:v>
                </c:pt>
                <c:pt idx="12">
                  <c:v>9.5</c:v>
                </c:pt>
                <c:pt idx="13">
                  <c:v>8.5</c:v>
                </c:pt>
                <c:pt idx="14">
                  <c:v>9.5</c:v>
                </c:pt>
                <c:pt idx="15">
                  <c:v>6</c:v>
                </c:pt>
                <c:pt idx="17">
                  <c:v>3.5</c:v>
                </c:pt>
                <c:pt idx="19">
                  <c:v>4.5</c:v>
                </c:pt>
                <c:pt idx="20">
                  <c:v>4.5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D-4FB2-9E50-7CFFA30813C7}"/>
            </c:ext>
          </c:extLst>
        </c:ser>
        <c:ser>
          <c:idx val="1"/>
          <c:order val="5"/>
          <c:tx>
            <c:strRef>
              <c:f>'Previous Yr Scores'!$G$1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Scores'!$G$2:$G$23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15.5</c:v>
                </c:pt>
                <c:pt idx="10">
                  <c:v>14.5</c:v>
                </c:pt>
                <c:pt idx="11">
                  <c:v>12.5</c:v>
                </c:pt>
                <c:pt idx="12">
                  <c:v>10</c:v>
                </c:pt>
                <c:pt idx="13">
                  <c:v>10</c:v>
                </c:pt>
                <c:pt idx="14">
                  <c:v>9.5</c:v>
                </c:pt>
                <c:pt idx="15">
                  <c:v>9.5</c:v>
                </c:pt>
                <c:pt idx="16">
                  <c:v>7.5</c:v>
                </c:pt>
                <c:pt idx="17">
                  <c:v>7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D-4FB2-9E50-7CFFA308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714552"/>
        <c:axId val="396708648"/>
      </c:barChart>
      <c:catAx>
        <c:axId val="39671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08648"/>
        <c:crosses val="autoZero"/>
        <c:auto val="1"/>
        <c:lblAlgn val="ctr"/>
        <c:lblOffset val="100"/>
        <c:noMultiLvlLbl val="0"/>
      </c:catAx>
      <c:valAx>
        <c:axId val="3967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1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400" baseline="0"/>
              <a:t>EFET 2018 Gas Hubs Study - Lower liquidity hubs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VOB (CZ)</c:v>
                </c:pt>
                <c:pt idx="1">
                  <c:v>MGP (HU)</c:v>
                </c:pt>
                <c:pt idx="2">
                  <c:v>SK</c:v>
                </c:pt>
                <c:pt idx="3">
                  <c:v>Greece</c:v>
                </c:pt>
                <c:pt idx="4">
                  <c:v>Poland</c:v>
                </c:pt>
                <c:pt idx="5">
                  <c:v>Turkey</c:v>
                </c:pt>
                <c:pt idx="6">
                  <c:v>Croatia</c:v>
                </c:pt>
                <c:pt idx="7">
                  <c:v>Ukraine</c:v>
                </c:pt>
                <c:pt idx="8">
                  <c:v>Slovenia</c:v>
                </c:pt>
                <c:pt idx="9">
                  <c:v>Portugal</c:v>
                </c:pt>
                <c:pt idx="10">
                  <c:v>Bulgaria</c:v>
                </c:pt>
              </c:strCache>
            </c:strRef>
          </c:cat>
          <c:val>
            <c:numRef>
              <c:f>'Previous Yr Scores'!$B$12:$B$22</c:f>
              <c:numCache>
                <c:formatCode>General</c:formatCode>
                <c:ptCount val="11"/>
                <c:pt idx="0">
                  <c:v>8</c:v>
                </c:pt>
                <c:pt idx="1">
                  <c:v>5</c:v>
                </c:pt>
                <c:pt idx="2">
                  <c:v>3.5</c:v>
                </c:pt>
                <c:pt idx="3">
                  <c:v>4.5</c:v>
                </c:pt>
                <c:pt idx="4">
                  <c:v>4.5</c:v>
                </c:pt>
                <c:pt idx="5">
                  <c:v>5.5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7-4CEC-A6AD-7EA58B150CA8}"/>
            </c:ext>
          </c:extLst>
        </c:ser>
        <c:ser>
          <c:idx val="1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VOB (CZ)</c:v>
                </c:pt>
                <c:pt idx="1">
                  <c:v>MGP (HU)</c:v>
                </c:pt>
                <c:pt idx="2">
                  <c:v>SK</c:v>
                </c:pt>
                <c:pt idx="3">
                  <c:v>Greece</c:v>
                </c:pt>
                <c:pt idx="4">
                  <c:v>Poland</c:v>
                </c:pt>
                <c:pt idx="5">
                  <c:v>Turkey</c:v>
                </c:pt>
                <c:pt idx="6">
                  <c:v>Croatia</c:v>
                </c:pt>
                <c:pt idx="7">
                  <c:v>Ukraine</c:v>
                </c:pt>
                <c:pt idx="8">
                  <c:v>Slovenia</c:v>
                </c:pt>
                <c:pt idx="9">
                  <c:v>Portugal</c:v>
                </c:pt>
                <c:pt idx="10">
                  <c:v>Bulgaria</c:v>
                </c:pt>
              </c:strCache>
            </c:strRef>
          </c:cat>
          <c:val>
            <c:numRef>
              <c:f>'Previous Yr Scores'!$C$12:$C$22</c:f>
              <c:numCache>
                <c:formatCode>General</c:formatCode>
                <c:ptCount val="11"/>
                <c:pt idx="0">
                  <c:v>8.5</c:v>
                </c:pt>
                <c:pt idx="1">
                  <c:v>6.5</c:v>
                </c:pt>
                <c:pt idx="2">
                  <c:v>7</c:v>
                </c:pt>
                <c:pt idx="3">
                  <c:v>5.5</c:v>
                </c:pt>
                <c:pt idx="4">
                  <c:v>5.5</c:v>
                </c:pt>
                <c:pt idx="5">
                  <c:v>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7-4CEC-A6AD-7EA58B150CA8}"/>
            </c:ext>
          </c:extLst>
        </c:ser>
        <c:ser>
          <c:idx val="2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VOB (CZ)</c:v>
                </c:pt>
                <c:pt idx="1">
                  <c:v>MGP (HU)</c:v>
                </c:pt>
                <c:pt idx="2">
                  <c:v>SK</c:v>
                </c:pt>
                <c:pt idx="3">
                  <c:v>Greece</c:v>
                </c:pt>
                <c:pt idx="4">
                  <c:v>Poland</c:v>
                </c:pt>
                <c:pt idx="5">
                  <c:v>Turkey</c:v>
                </c:pt>
                <c:pt idx="6">
                  <c:v>Croatia</c:v>
                </c:pt>
                <c:pt idx="7">
                  <c:v>Ukraine</c:v>
                </c:pt>
                <c:pt idx="8">
                  <c:v>Slovenia</c:v>
                </c:pt>
                <c:pt idx="9">
                  <c:v>Portugal</c:v>
                </c:pt>
                <c:pt idx="10">
                  <c:v>Bulgaria</c:v>
                </c:pt>
              </c:strCache>
            </c:strRef>
          </c:cat>
          <c:val>
            <c:numRef>
              <c:f>'Previous Yr Scores'!$D$12:$D$22</c:f>
              <c:numCache>
                <c:formatCode>General</c:formatCode>
                <c:ptCount val="11"/>
                <c:pt idx="0">
                  <c:v>9.5</c:v>
                </c:pt>
                <c:pt idx="1">
                  <c:v>9</c:v>
                </c:pt>
                <c:pt idx="2">
                  <c:v>8</c:v>
                </c:pt>
                <c:pt idx="3">
                  <c:v>5.5</c:v>
                </c:pt>
                <c:pt idx="4">
                  <c:v>9.5</c:v>
                </c:pt>
                <c:pt idx="5">
                  <c:v>4</c:v>
                </c:pt>
                <c:pt idx="1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7-4CEC-A6AD-7EA58B150CA8}"/>
            </c:ext>
          </c:extLst>
        </c:ser>
        <c:ser>
          <c:idx val="3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VOB (CZ)</c:v>
                </c:pt>
                <c:pt idx="1">
                  <c:v>MGP (HU)</c:v>
                </c:pt>
                <c:pt idx="2">
                  <c:v>SK</c:v>
                </c:pt>
                <c:pt idx="3">
                  <c:v>Greece</c:v>
                </c:pt>
                <c:pt idx="4">
                  <c:v>Poland</c:v>
                </c:pt>
                <c:pt idx="5">
                  <c:v>Turkey</c:v>
                </c:pt>
                <c:pt idx="6">
                  <c:v>Croatia</c:v>
                </c:pt>
                <c:pt idx="7">
                  <c:v>Ukraine</c:v>
                </c:pt>
                <c:pt idx="8">
                  <c:v>Slovenia</c:v>
                </c:pt>
                <c:pt idx="9">
                  <c:v>Portugal</c:v>
                </c:pt>
                <c:pt idx="10">
                  <c:v>Bulgaria</c:v>
                </c:pt>
              </c:strCache>
            </c:strRef>
          </c:cat>
          <c:val>
            <c:numRef>
              <c:f>'Previous Yr Scores'!$E$12:$E$22</c:f>
              <c:numCache>
                <c:formatCode>General</c:formatCode>
                <c:ptCount val="11"/>
                <c:pt idx="0">
                  <c:v>13</c:v>
                </c:pt>
                <c:pt idx="1">
                  <c:v>12.5</c:v>
                </c:pt>
                <c:pt idx="2">
                  <c:v>8.5</c:v>
                </c:pt>
                <c:pt idx="3">
                  <c:v>6.5</c:v>
                </c:pt>
                <c:pt idx="4">
                  <c:v>10</c:v>
                </c:pt>
                <c:pt idx="5">
                  <c:v>5.5</c:v>
                </c:pt>
                <c:pt idx="7">
                  <c:v>3.5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7-4CEC-A6AD-7EA58B150CA8}"/>
            </c:ext>
          </c:extLst>
        </c:ser>
        <c:ser>
          <c:idx val="4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Scores'!$A$12:$A$22</c:f>
              <c:strCache>
                <c:ptCount val="11"/>
                <c:pt idx="0">
                  <c:v>VOB (CZ)</c:v>
                </c:pt>
                <c:pt idx="1">
                  <c:v>MGP (HU)</c:v>
                </c:pt>
                <c:pt idx="2">
                  <c:v>SK</c:v>
                </c:pt>
                <c:pt idx="3">
                  <c:v>Greece</c:v>
                </c:pt>
                <c:pt idx="4">
                  <c:v>Poland</c:v>
                </c:pt>
                <c:pt idx="5">
                  <c:v>Turkey</c:v>
                </c:pt>
                <c:pt idx="6">
                  <c:v>Croatia</c:v>
                </c:pt>
                <c:pt idx="7">
                  <c:v>Ukraine</c:v>
                </c:pt>
                <c:pt idx="8">
                  <c:v>Slovenia</c:v>
                </c:pt>
                <c:pt idx="9">
                  <c:v>Portugal</c:v>
                </c:pt>
                <c:pt idx="10">
                  <c:v>Bulgaria</c:v>
                </c:pt>
              </c:strCache>
            </c:strRef>
          </c:cat>
          <c:val>
            <c:numRef>
              <c:f>'Previous Yr Scores'!$F$12:$F$22</c:f>
              <c:numCache>
                <c:formatCode>General</c:formatCode>
                <c:ptCount val="11"/>
                <c:pt idx="0">
                  <c:v>14</c:v>
                </c:pt>
                <c:pt idx="1">
                  <c:v>11.5</c:v>
                </c:pt>
                <c:pt idx="2">
                  <c:v>9.5</c:v>
                </c:pt>
                <c:pt idx="3">
                  <c:v>8.5</c:v>
                </c:pt>
                <c:pt idx="4">
                  <c:v>9.5</c:v>
                </c:pt>
                <c:pt idx="5">
                  <c:v>6</c:v>
                </c:pt>
                <c:pt idx="7">
                  <c:v>3.5</c:v>
                </c:pt>
                <c:pt idx="9">
                  <c:v>4.5</c:v>
                </c:pt>
                <c:pt idx="1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CEC-A6AD-7EA58B15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10656"/>
        <c:axId val="56712192"/>
      </c:barChart>
      <c:catAx>
        <c:axId val="567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12192"/>
        <c:crosses val="autoZero"/>
        <c:auto val="1"/>
        <c:lblAlgn val="ctr"/>
        <c:lblOffset val="100"/>
        <c:noMultiLvlLbl val="0"/>
      </c:catAx>
      <c:valAx>
        <c:axId val="5671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 i="0" baseline="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EFET 2019 Gas Hub Benchmarking Study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'Previous Yr Scores'!$B$1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Scores'!$B$2:$B$23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15.5</c:v>
                </c:pt>
                <c:pt idx="3">
                  <c:v>16</c:v>
                </c:pt>
                <c:pt idx="4">
                  <c:v>16</c:v>
                </c:pt>
                <c:pt idx="5">
                  <c:v>10.5</c:v>
                </c:pt>
                <c:pt idx="6">
                  <c:v>16</c:v>
                </c:pt>
                <c:pt idx="7">
                  <c:v>13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5</c:v>
                </c:pt>
                <c:pt idx="12">
                  <c:v>3.5</c:v>
                </c:pt>
                <c:pt idx="13">
                  <c:v>4.5</c:v>
                </c:pt>
                <c:pt idx="14">
                  <c:v>4.5</c:v>
                </c:pt>
                <c:pt idx="15">
                  <c:v>5.5</c:v>
                </c:pt>
                <c:pt idx="20">
                  <c:v>1.5</c:v>
                </c:pt>
                <c:pt idx="21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BC-B803-EFB2599E914D}"/>
            </c:ext>
          </c:extLst>
        </c:ser>
        <c:ser>
          <c:idx val="3"/>
          <c:order val="1"/>
          <c:tx>
            <c:strRef>
              <c:f>'Previous Yr Scores'!$C$1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Scores'!$C$2:$C$23</c:f>
              <c:numCache>
                <c:formatCode>General</c:formatCode>
                <c:ptCount val="22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19</c:v>
                </c:pt>
                <c:pt idx="4">
                  <c:v>17.5</c:v>
                </c:pt>
                <c:pt idx="5">
                  <c:v>15</c:v>
                </c:pt>
                <c:pt idx="6">
                  <c:v>16.5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8.5</c:v>
                </c:pt>
                <c:pt idx="11">
                  <c:v>6.5</c:v>
                </c:pt>
                <c:pt idx="12">
                  <c:v>7</c:v>
                </c:pt>
                <c:pt idx="13">
                  <c:v>5.5</c:v>
                </c:pt>
                <c:pt idx="14">
                  <c:v>5.5</c:v>
                </c:pt>
                <c:pt idx="15">
                  <c:v>5</c:v>
                </c:pt>
                <c:pt idx="20">
                  <c:v>1</c:v>
                </c:pt>
                <c:pt idx="21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BC-B803-EFB2599E914D}"/>
            </c:ext>
          </c:extLst>
        </c:ser>
        <c:ser>
          <c:idx val="4"/>
          <c:order val="2"/>
          <c:tx>
            <c:strRef>
              <c:f>'Previous Yr Scores'!$D$1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Scores'!$D$2:$D$23</c:f>
              <c:numCache>
                <c:formatCode>General</c:formatCode>
                <c:ptCount val="22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15</c:v>
                </c:pt>
                <c:pt idx="6">
                  <c:v>18.5</c:v>
                </c:pt>
                <c:pt idx="7">
                  <c:v>13.5</c:v>
                </c:pt>
                <c:pt idx="8">
                  <c:v>13.5</c:v>
                </c:pt>
                <c:pt idx="9">
                  <c:v>14</c:v>
                </c:pt>
                <c:pt idx="10">
                  <c:v>9.5</c:v>
                </c:pt>
                <c:pt idx="11">
                  <c:v>9</c:v>
                </c:pt>
                <c:pt idx="12">
                  <c:v>8</c:v>
                </c:pt>
                <c:pt idx="13">
                  <c:v>5.5</c:v>
                </c:pt>
                <c:pt idx="14">
                  <c:v>9.5</c:v>
                </c:pt>
                <c:pt idx="15">
                  <c:v>4</c:v>
                </c:pt>
                <c:pt idx="20">
                  <c:v>1.5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BC-B803-EFB2599E914D}"/>
            </c:ext>
          </c:extLst>
        </c:ser>
        <c:ser>
          <c:idx val="5"/>
          <c:order val="3"/>
          <c:tx>
            <c:strRef>
              <c:f>'Previous Yr Scores'!$E$1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Scores'!$E$2:$E$23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</c:v>
                </c:pt>
                <c:pt idx="4">
                  <c:v>19</c:v>
                </c:pt>
                <c:pt idx="5">
                  <c:v>16</c:v>
                </c:pt>
                <c:pt idx="6">
                  <c:v>17.5</c:v>
                </c:pt>
                <c:pt idx="7">
                  <c:v>16</c:v>
                </c:pt>
                <c:pt idx="8">
                  <c:v>16</c:v>
                </c:pt>
                <c:pt idx="9">
                  <c:v>15.5</c:v>
                </c:pt>
                <c:pt idx="10">
                  <c:v>13</c:v>
                </c:pt>
                <c:pt idx="11">
                  <c:v>12.5</c:v>
                </c:pt>
                <c:pt idx="12">
                  <c:v>8.5</c:v>
                </c:pt>
                <c:pt idx="13">
                  <c:v>6.5</c:v>
                </c:pt>
                <c:pt idx="14">
                  <c:v>10</c:v>
                </c:pt>
                <c:pt idx="15">
                  <c:v>5.5</c:v>
                </c:pt>
                <c:pt idx="17">
                  <c:v>3.5</c:v>
                </c:pt>
                <c:pt idx="20">
                  <c:v>1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5B-4ABC-B803-EFB2599E914D}"/>
            </c:ext>
          </c:extLst>
        </c:ser>
        <c:ser>
          <c:idx val="0"/>
          <c:order val="4"/>
          <c:tx>
            <c:strRef>
              <c:f>'Previous Yr Scores'!$F$1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Scores'!$F$2:$F$23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16.5</c:v>
                </c:pt>
                <c:pt idx="6">
                  <c:v>17</c:v>
                </c:pt>
                <c:pt idx="7">
                  <c:v>16.5</c:v>
                </c:pt>
                <c:pt idx="8">
                  <c:v>15.5</c:v>
                </c:pt>
                <c:pt idx="9">
                  <c:v>14.5</c:v>
                </c:pt>
                <c:pt idx="10">
                  <c:v>14</c:v>
                </c:pt>
                <c:pt idx="11">
                  <c:v>11.5</c:v>
                </c:pt>
                <c:pt idx="12">
                  <c:v>9.5</c:v>
                </c:pt>
                <c:pt idx="13">
                  <c:v>8.5</c:v>
                </c:pt>
                <c:pt idx="14">
                  <c:v>9.5</c:v>
                </c:pt>
                <c:pt idx="15">
                  <c:v>6</c:v>
                </c:pt>
                <c:pt idx="17">
                  <c:v>3.5</c:v>
                </c:pt>
                <c:pt idx="19">
                  <c:v>4.5</c:v>
                </c:pt>
                <c:pt idx="20">
                  <c:v>4.5</c:v>
                </c:pt>
                <c:pt idx="2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12-4FE7-B141-A6243EBE39F0}"/>
            </c:ext>
          </c:extLst>
        </c:ser>
        <c:ser>
          <c:idx val="1"/>
          <c:order val="5"/>
          <c:tx>
            <c:strRef>
              <c:f>'Previous Yr Scores'!$G$1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'Previous Yr Scores'!$A$2:$A$25</c:f>
              <c:strCache>
                <c:ptCount val="23"/>
                <c:pt idx="0">
                  <c:v>NBP (UK)</c:v>
                </c:pt>
                <c:pt idx="1">
                  <c:v>TTF (NL)</c:v>
                </c:pt>
                <c:pt idx="2">
                  <c:v>NCG (DE)</c:v>
                </c:pt>
                <c:pt idx="3">
                  <c:v>GASPOOL (DE)</c:v>
                </c:pt>
                <c:pt idx="4">
                  <c:v>ZTP (BE)</c:v>
                </c:pt>
                <c:pt idx="5">
                  <c:v>PSV (IT)</c:v>
                </c:pt>
                <c:pt idx="6">
                  <c:v>TRF (FR)</c:v>
                </c:pt>
                <c:pt idx="7">
                  <c:v>VTP (AT)</c:v>
                </c:pt>
                <c:pt idx="8">
                  <c:v>PVB (ES)</c:v>
                </c:pt>
                <c:pt idx="9">
                  <c:v>GTF (DK)</c:v>
                </c:pt>
                <c:pt idx="10">
                  <c:v>VOB (CZ)</c:v>
                </c:pt>
                <c:pt idx="11">
                  <c:v>MGP (HU)</c:v>
                </c:pt>
                <c:pt idx="12">
                  <c:v>SK</c:v>
                </c:pt>
                <c:pt idx="13">
                  <c:v>Greece</c:v>
                </c:pt>
                <c:pt idx="14">
                  <c:v>Poland</c:v>
                </c:pt>
                <c:pt idx="15">
                  <c:v>Turkey</c:v>
                </c:pt>
                <c:pt idx="16">
                  <c:v>Croatia</c:v>
                </c:pt>
                <c:pt idx="17">
                  <c:v>Ukraine</c:v>
                </c:pt>
                <c:pt idx="18">
                  <c:v>Slovenia</c:v>
                </c:pt>
                <c:pt idx="19">
                  <c:v>Portugal</c:v>
                </c:pt>
                <c:pt idx="20">
                  <c:v>Bulgaria</c:v>
                </c:pt>
                <c:pt idx="21">
                  <c:v>Romania</c:v>
                </c:pt>
                <c:pt idx="22">
                  <c:v>Zee Beach</c:v>
                </c:pt>
              </c:strCache>
            </c:strRef>
          </c:cat>
          <c:val>
            <c:numRef>
              <c:f>'Previous Yr Scores'!$G$2:$G$23</c:f>
              <c:numCache>
                <c:formatCode>General</c:formatCode>
                <c:ptCount val="22"/>
                <c:pt idx="0">
                  <c:v>20</c:v>
                </c:pt>
                <c:pt idx="1">
                  <c:v>19</c:v>
                </c:pt>
                <c:pt idx="2">
                  <c:v>17.5</c:v>
                </c:pt>
                <c:pt idx="3">
                  <c:v>17.5</c:v>
                </c:pt>
                <c:pt idx="4">
                  <c:v>17.5</c:v>
                </c:pt>
                <c:pt idx="5">
                  <c:v>17.5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15.5</c:v>
                </c:pt>
                <c:pt idx="10">
                  <c:v>14.5</c:v>
                </c:pt>
                <c:pt idx="11">
                  <c:v>12.5</c:v>
                </c:pt>
                <c:pt idx="12">
                  <c:v>10</c:v>
                </c:pt>
                <c:pt idx="13">
                  <c:v>10</c:v>
                </c:pt>
                <c:pt idx="14">
                  <c:v>9.5</c:v>
                </c:pt>
                <c:pt idx="15">
                  <c:v>9.5</c:v>
                </c:pt>
                <c:pt idx="16">
                  <c:v>7.5</c:v>
                </c:pt>
                <c:pt idx="17">
                  <c:v>7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12-4FE7-B141-A6243EBE3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6714552"/>
        <c:axId val="396708648"/>
      </c:barChart>
      <c:catAx>
        <c:axId val="39671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08648"/>
        <c:crosses val="autoZero"/>
        <c:auto val="1"/>
        <c:lblAlgn val="ctr"/>
        <c:lblOffset val="100"/>
        <c:noMultiLvlLbl val="0"/>
      </c:catAx>
      <c:valAx>
        <c:axId val="39670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71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528637</xdr:colOff>
      <xdr:row>44</xdr:row>
      <xdr:rowOff>109537</xdr:rowOff>
    </xdr:from>
    <xdr:to>
      <xdr:col>14</xdr:col>
      <xdr:colOff>223837</xdr:colOff>
      <xdr:row>58</xdr:row>
      <xdr:rowOff>185737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absoluteAnchor>
    <xdr:pos x="4320540" y="182880"/>
    <xdr:ext cx="7094220" cy="437388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workbookViewId="0">
      <selection activeCell="J5" sqref="J5"/>
    </sheetView>
  </sheetViews>
  <sheetFormatPr defaultColWidth="20" defaultRowHeight="15" x14ac:dyDescent="0.25"/>
  <cols>
    <col min="1" max="1" width="7.42578125" style="11" bestFit="1" customWidth="1"/>
    <col min="2" max="2" width="15.140625" style="11" customWidth="1"/>
    <col min="3" max="3" width="23.7109375" style="11" bestFit="1" customWidth="1"/>
    <col min="4" max="4" width="42" style="11" customWidth="1"/>
    <col min="5" max="5" width="14.7109375" style="11" bestFit="1" customWidth="1"/>
    <col min="6" max="6" width="16.7109375" style="11" bestFit="1" customWidth="1"/>
    <col min="7" max="7" width="10.28515625" style="11" bestFit="1" customWidth="1"/>
    <col min="8" max="16384" width="20" style="11"/>
  </cols>
  <sheetData>
    <row r="1" spans="1:7" ht="26.25" thickBot="1" x14ac:dyDescent="0.3">
      <c r="A1" s="8" t="s">
        <v>29</v>
      </c>
      <c r="B1" s="8" t="s">
        <v>0</v>
      </c>
      <c r="C1" s="9" t="s">
        <v>59</v>
      </c>
      <c r="D1" s="9" t="s">
        <v>61</v>
      </c>
      <c r="E1" s="10" t="s">
        <v>58</v>
      </c>
      <c r="F1" s="10" t="s">
        <v>57</v>
      </c>
      <c r="G1" s="10" t="s">
        <v>49</v>
      </c>
    </row>
    <row r="2" spans="1:7" ht="34.9" customHeight="1" thickTop="1" thickBot="1" x14ac:dyDescent="0.3">
      <c r="A2" s="12" t="s">
        <v>30</v>
      </c>
      <c r="B2" s="12" t="s">
        <v>46</v>
      </c>
      <c r="C2" s="46" t="s">
        <v>45</v>
      </c>
      <c r="D2" s="46" t="s">
        <v>62</v>
      </c>
      <c r="E2" s="13">
        <v>1.5</v>
      </c>
      <c r="F2" s="35">
        <v>1</v>
      </c>
      <c r="G2" s="13"/>
    </row>
    <row r="3" spans="1:7" ht="47.45" customHeight="1" thickBot="1" x14ac:dyDescent="0.3">
      <c r="A3" s="14" t="s">
        <v>31</v>
      </c>
      <c r="B3" s="14" t="s">
        <v>33</v>
      </c>
      <c r="C3" s="47"/>
      <c r="D3" s="47" t="s">
        <v>60</v>
      </c>
      <c r="E3" s="15">
        <v>1.5</v>
      </c>
      <c r="F3" s="35">
        <v>1</v>
      </c>
      <c r="G3" s="32"/>
    </row>
    <row r="4" spans="1:7" ht="77.25" thickBot="1" x14ac:dyDescent="0.3">
      <c r="A4" s="16">
        <v>2</v>
      </c>
      <c r="B4" s="16" t="s">
        <v>2</v>
      </c>
      <c r="C4" s="16" t="s">
        <v>3</v>
      </c>
      <c r="D4" s="16" t="s">
        <v>72</v>
      </c>
      <c r="E4" s="17">
        <v>1</v>
      </c>
      <c r="F4" s="35">
        <v>1</v>
      </c>
      <c r="G4" s="17"/>
    </row>
    <row r="5" spans="1:7" ht="128.25" thickBot="1" x14ac:dyDescent="0.3">
      <c r="A5" s="18">
        <v>3</v>
      </c>
      <c r="B5" s="18" t="s">
        <v>2</v>
      </c>
      <c r="C5" s="18" t="s">
        <v>9</v>
      </c>
      <c r="D5" s="18" t="s">
        <v>74</v>
      </c>
      <c r="E5" s="18">
        <v>1</v>
      </c>
      <c r="F5" s="35">
        <v>1</v>
      </c>
      <c r="G5" s="18"/>
    </row>
    <row r="6" spans="1:7" ht="77.25" thickBot="1" x14ac:dyDescent="0.3">
      <c r="A6" s="16">
        <v>4</v>
      </c>
      <c r="B6" s="16" t="s">
        <v>2</v>
      </c>
      <c r="C6" s="16" t="s">
        <v>32</v>
      </c>
      <c r="D6" s="16" t="s">
        <v>63</v>
      </c>
      <c r="E6" s="17">
        <v>1</v>
      </c>
      <c r="F6" s="35">
        <v>1</v>
      </c>
      <c r="G6" s="17"/>
    </row>
    <row r="7" spans="1:7" ht="128.25" thickBot="1" x14ac:dyDescent="0.3">
      <c r="A7" s="18">
        <v>5</v>
      </c>
      <c r="B7" s="18" t="s">
        <v>33</v>
      </c>
      <c r="C7" s="18" t="s">
        <v>42</v>
      </c>
      <c r="D7" s="18" t="s">
        <v>75</v>
      </c>
      <c r="E7" s="18">
        <v>1</v>
      </c>
      <c r="F7" s="35">
        <v>1</v>
      </c>
      <c r="G7" s="32"/>
    </row>
    <row r="8" spans="1:7" ht="64.5" thickBot="1" x14ac:dyDescent="0.3">
      <c r="A8" s="16">
        <v>6</v>
      </c>
      <c r="B8" s="16" t="s">
        <v>44</v>
      </c>
      <c r="C8" s="16" t="s">
        <v>43</v>
      </c>
      <c r="D8" s="16" t="s">
        <v>64</v>
      </c>
      <c r="E8" s="17">
        <v>1</v>
      </c>
      <c r="F8" s="35">
        <v>0.5</v>
      </c>
      <c r="G8" s="36"/>
    </row>
    <row r="9" spans="1:7" ht="64.5" thickBot="1" x14ac:dyDescent="0.3">
      <c r="A9" s="18">
        <v>7</v>
      </c>
      <c r="B9" s="18" t="s">
        <v>1</v>
      </c>
      <c r="C9" s="18" t="s">
        <v>34</v>
      </c>
      <c r="D9" s="18" t="s">
        <v>65</v>
      </c>
      <c r="E9" s="18">
        <v>1</v>
      </c>
      <c r="F9" s="35">
        <v>0</v>
      </c>
      <c r="G9" s="18"/>
    </row>
    <row r="10" spans="1:7" ht="64.5" thickBot="1" x14ac:dyDescent="0.3">
      <c r="A10" s="16">
        <v>8</v>
      </c>
      <c r="B10" s="16" t="s">
        <v>38</v>
      </c>
      <c r="C10" s="16" t="s">
        <v>77</v>
      </c>
      <c r="D10" s="16" t="s">
        <v>76</v>
      </c>
      <c r="E10" s="16">
        <v>1</v>
      </c>
      <c r="F10" s="35">
        <v>0</v>
      </c>
      <c r="G10" s="16"/>
    </row>
    <row r="11" spans="1:7" ht="51.75" thickBot="1" x14ac:dyDescent="0.3">
      <c r="A11" s="18">
        <v>9</v>
      </c>
      <c r="B11" s="18" t="s">
        <v>4</v>
      </c>
      <c r="C11" s="18" t="s">
        <v>41</v>
      </c>
      <c r="D11" s="18" t="s">
        <v>66</v>
      </c>
      <c r="E11" s="18">
        <v>1</v>
      </c>
      <c r="F11" s="35">
        <v>1</v>
      </c>
      <c r="G11" s="18"/>
    </row>
    <row r="12" spans="1:7" ht="39" thickBot="1" x14ac:dyDescent="0.3">
      <c r="A12" s="16">
        <v>10</v>
      </c>
      <c r="B12" s="16" t="s">
        <v>4</v>
      </c>
      <c r="C12" s="16" t="s">
        <v>10</v>
      </c>
      <c r="D12" s="16" t="s">
        <v>67</v>
      </c>
      <c r="E12" s="16">
        <v>1</v>
      </c>
      <c r="F12" s="35">
        <v>1</v>
      </c>
      <c r="G12" s="16"/>
    </row>
    <row r="13" spans="1:7" ht="39" thickBot="1" x14ac:dyDescent="0.3">
      <c r="A13" s="18">
        <v>11</v>
      </c>
      <c r="B13" s="18" t="s">
        <v>4</v>
      </c>
      <c r="C13" s="18" t="s">
        <v>35</v>
      </c>
      <c r="D13" s="18" t="s">
        <v>68</v>
      </c>
      <c r="E13" s="18">
        <v>1</v>
      </c>
      <c r="F13" s="35">
        <v>1</v>
      </c>
      <c r="G13" s="18"/>
    </row>
    <row r="14" spans="1:7" ht="51.75" thickBot="1" x14ac:dyDescent="0.3">
      <c r="A14" s="16">
        <v>12</v>
      </c>
      <c r="B14" s="16" t="s">
        <v>4</v>
      </c>
      <c r="C14" s="16" t="s">
        <v>36</v>
      </c>
      <c r="D14" s="16" t="s">
        <v>69</v>
      </c>
      <c r="E14" s="16">
        <v>1</v>
      </c>
      <c r="F14" s="35">
        <v>0.5</v>
      </c>
      <c r="G14" s="16"/>
    </row>
    <row r="15" spans="1:7" ht="51.75" thickBot="1" x14ac:dyDescent="0.3">
      <c r="A15" s="18">
        <v>13</v>
      </c>
      <c r="B15" s="18" t="s">
        <v>4</v>
      </c>
      <c r="C15" s="18" t="s">
        <v>5</v>
      </c>
      <c r="D15" s="18" t="s">
        <v>70</v>
      </c>
      <c r="E15" s="18">
        <v>1.5</v>
      </c>
      <c r="F15" s="35">
        <v>1</v>
      </c>
      <c r="G15" s="18"/>
    </row>
    <row r="16" spans="1:7" ht="39" thickBot="1" x14ac:dyDescent="0.3">
      <c r="A16" s="16">
        <v>14</v>
      </c>
      <c r="B16" s="16" t="s">
        <v>1</v>
      </c>
      <c r="C16" s="16" t="s">
        <v>6</v>
      </c>
      <c r="D16" s="16" t="s">
        <v>79</v>
      </c>
      <c r="E16" s="16">
        <v>1.5</v>
      </c>
      <c r="F16" s="35">
        <v>1.5</v>
      </c>
      <c r="G16" s="31"/>
    </row>
    <row r="17" spans="1:7" ht="64.5" thickBot="1" x14ac:dyDescent="0.3">
      <c r="A17" s="18">
        <v>15</v>
      </c>
      <c r="B17" s="18" t="s">
        <v>4</v>
      </c>
      <c r="C17" s="18" t="s">
        <v>37</v>
      </c>
      <c r="D17" s="18" t="s">
        <v>71</v>
      </c>
      <c r="E17" s="18">
        <v>1</v>
      </c>
      <c r="F17" s="35">
        <v>0</v>
      </c>
      <c r="G17" s="18"/>
    </row>
    <row r="18" spans="1:7" ht="39" thickBot="1" x14ac:dyDescent="0.3">
      <c r="A18" s="16" t="s">
        <v>47</v>
      </c>
      <c r="B18" s="48" t="s">
        <v>4</v>
      </c>
      <c r="C18" s="16" t="s">
        <v>39</v>
      </c>
      <c r="D18" s="16" t="s">
        <v>73</v>
      </c>
      <c r="E18" s="16">
        <v>1</v>
      </c>
      <c r="F18" s="35">
        <v>0</v>
      </c>
      <c r="G18" s="16"/>
    </row>
    <row r="19" spans="1:7" ht="64.5" thickBot="1" x14ac:dyDescent="0.3">
      <c r="A19" s="16" t="s">
        <v>48</v>
      </c>
      <c r="B19" s="49"/>
      <c r="C19" s="16" t="s">
        <v>40</v>
      </c>
      <c r="D19" s="16" t="s">
        <v>78</v>
      </c>
      <c r="E19" s="16">
        <v>1</v>
      </c>
      <c r="F19" s="35">
        <v>0</v>
      </c>
      <c r="G19" s="16"/>
    </row>
    <row r="20" spans="1:7" x14ac:dyDescent="0.25">
      <c r="A20" s="19" t="s">
        <v>7</v>
      </c>
      <c r="B20" s="19"/>
      <c r="C20" s="19"/>
      <c r="D20" s="19"/>
      <c r="E20" s="19">
        <f>SUM(E2:E19)</f>
        <v>20</v>
      </c>
      <c r="F20" s="21">
        <f t="shared" ref="F20" si="0">SUM(F2:F19)</f>
        <v>12.5</v>
      </c>
      <c r="G20" s="19"/>
    </row>
  </sheetData>
  <mergeCells count="3">
    <mergeCell ref="C2:C3"/>
    <mergeCell ref="B18:B19"/>
    <mergeCell ref="D2:D3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3"/>
  <sheetViews>
    <sheetView workbookViewId="0">
      <selection activeCell="A14" sqref="A14"/>
    </sheetView>
  </sheetViews>
  <sheetFormatPr defaultRowHeight="15" x14ac:dyDescent="0.25"/>
  <sheetData>
    <row r="1" spans="1:18" x14ac:dyDescent="0.25">
      <c r="A1" s="1"/>
      <c r="B1" s="2">
        <v>2014</v>
      </c>
      <c r="C1" s="2">
        <v>2015</v>
      </c>
      <c r="D1" s="1">
        <v>2016</v>
      </c>
      <c r="E1" s="1">
        <v>2017</v>
      </c>
      <c r="F1" s="1">
        <v>2018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 t="s">
        <v>82</v>
      </c>
      <c r="B2" s="3">
        <v>20</v>
      </c>
      <c r="C2" s="3">
        <v>20</v>
      </c>
      <c r="D2" s="3">
        <v>20</v>
      </c>
      <c r="E2" s="3">
        <v>20</v>
      </c>
      <c r="F2" s="3">
        <v>20</v>
      </c>
      <c r="G2" s="3">
        <f>'2019 Comparison'!C20</f>
        <v>20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 t="s">
        <v>83</v>
      </c>
      <c r="B3" s="3">
        <v>19</v>
      </c>
      <c r="C3" s="3">
        <v>19.5</v>
      </c>
      <c r="D3" s="3">
        <v>19.5</v>
      </c>
      <c r="E3" s="3">
        <v>19</v>
      </c>
      <c r="F3" s="3">
        <v>19</v>
      </c>
      <c r="G3" s="3">
        <f>'2019 Comparison'!D20</f>
        <v>19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" customFormat="1" x14ac:dyDescent="0.25">
      <c r="A4" s="1" t="s">
        <v>84</v>
      </c>
      <c r="B4" s="3">
        <v>15.5</v>
      </c>
      <c r="C4" s="3">
        <v>19</v>
      </c>
      <c r="D4" s="3">
        <v>19</v>
      </c>
      <c r="E4" s="3">
        <v>17.5</v>
      </c>
      <c r="F4" s="3">
        <v>17.5</v>
      </c>
      <c r="G4" s="3">
        <f>'2019 Comparison'!E20</f>
        <v>17.5</v>
      </c>
    </row>
    <row r="5" spans="1:18" x14ac:dyDescent="0.25">
      <c r="A5" s="1" t="s">
        <v>85</v>
      </c>
      <c r="B5" s="3">
        <v>16</v>
      </c>
      <c r="C5" s="3">
        <v>19</v>
      </c>
      <c r="D5" s="3">
        <v>19</v>
      </c>
      <c r="E5" s="3">
        <v>17</v>
      </c>
      <c r="F5" s="3">
        <v>17</v>
      </c>
      <c r="G5" s="3">
        <f>'2019 Comparison'!F20</f>
        <v>17.5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 t="s">
        <v>86</v>
      </c>
      <c r="B6" s="3">
        <v>16</v>
      </c>
      <c r="C6" s="3">
        <v>17.5</v>
      </c>
      <c r="D6" s="3">
        <v>18</v>
      </c>
      <c r="E6" s="3">
        <v>19</v>
      </c>
      <c r="F6" s="3">
        <v>17</v>
      </c>
      <c r="G6" s="3">
        <f>'2019 Comparison'!H20</f>
        <v>17.5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 t="s">
        <v>87</v>
      </c>
      <c r="B7" s="3">
        <v>10.5</v>
      </c>
      <c r="C7" s="3">
        <v>15</v>
      </c>
      <c r="D7" s="3">
        <v>15</v>
      </c>
      <c r="E7" s="3">
        <v>16</v>
      </c>
      <c r="F7" s="3">
        <v>16.5</v>
      </c>
      <c r="G7" s="3">
        <f>'2019 Comparison'!J20</f>
        <v>17.5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" customFormat="1" x14ac:dyDescent="0.25">
      <c r="A8" s="1" t="s">
        <v>88</v>
      </c>
      <c r="B8" s="3">
        <v>16</v>
      </c>
      <c r="C8" s="3">
        <v>16.5</v>
      </c>
      <c r="D8" s="3">
        <v>18.5</v>
      </c>
      <c r="E8" s="3">
        <v>17.5</v>
      </c>
      <c r="F8" s="3">
        <v>17</v>
      </c>
      <c r="G8" s="3">
        <f>'2019 Comparison'!G20</f>
        <v>17</v>
      </c>
    </row>
    <row r="9" spans="1:18" s="1" customFormat="1" x14ac:dyDescent="0.25">
      <c r="A9" s="1" t="s">
        <v>89</v>
      </c>
      <c r="B9" s="3">
        <v>13</v>
      </c>
      <c r="C9" s="3">
        <v>13</v>
      </c>
      <c r="D9" s="3">
        <v>13.5</v>
      </c>
      <c r="E9" s="3">
        <v>16</v>
      </c>
      <c r="F9" s="3">
        <v>16.5</v>
      </c>
      <c r="G9" s="3">
        <f>'2019 Comparison'!L20</f>
        <v>17</v>
      </c>
    </row>
    <row r="10" spans="1:18" x14ac:dyDescent="0.25">
      <c r="A10" s="1" t="s">
        <v>90</v>
      </c>
      <c r="B10" s="3">
        <v>7</v>
      </c>
      <c r="C10" s="3">
        <v>7</v>
      </c>
      <c r="D10" s="3">
        <v>13.5</v>
      </c>
      <c r="E10" s="3">
        <v>16</v>
      </c>
      <c r="F10" s="3">
        <v>15.5</v>
      </c>
      <c r="G10" s="3">
        <f>'2019 Comparison'!M20</f>
        <v>16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 t="s">
        <v>81</v>
      </c>
      <c r="B11" s="3">
        <v>9</v>
      </c>
      <c r="C11" s="3">
        <v>11</v>
      </c>
      <c r="D11" s="3">
        <v>14</v>
      </c>
      <c r="E11" s="3">
        <v>15.5</v>
      </c>
      <c r="F11" s="3">
        <v>14.5</v>
      </c>
      <c r="G11" s="3">
        <f>'2019 Comparison'!K20</f>
        <v>15.5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 t="s">
        <v>91</v>
      </c>
      <c r="B12" s="3">
        <v>8</v>
      </c>
      <c r="C12" s="3">
        <v>8.5</v>
      </c>
      <c r="D12" s="3">
        <v>9.5</v>
      </c>
      <c r="E12" s="3">
        <v>13</v>
      </c>
      <c r="F12" s="3">
        <v>14</v>
      </c>
      <c r="G12" s="3">
        <f>'2019 Comparison'!N20</f>
        <v>14.5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 t="s">
        <v>92</v>
      </c>
      <c r="B13" s="3">
        <v>5</v>
      </c>
      <c r="C13" s="3">
        <v>6.5</v>
      </c>
      <c r="D13" s="3">
        <v>9</v>
      </c>
      <c r="E13" s="3">
        <v>12.5</v>
      </c>
      <c r="F13" s="3">
        <v>11.5</v>
      </c>
      <c r="G13" s="3">
        <f>'2019 Comparison'!P20</f>
        <v>12.5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 t="s">
        <v>19</v>
      </c>
      <c r="B14" s="3">
        <v>3.5</v>
      </c>
      <c r="C14" s="3">
        <v>7</v>
      </c>
      <c r="D14" s="3">
        <v>8</v>
      </c>
      <c r="E14" s="3">
        <v>8.5</v>
      </c>
      <c r="F14" s="3">
        <v>9.5</v>
      </c>
      <c r="G14" s="3">
        <f>'2019 Comparison'!Q20</f>
        <v>10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 t="s">
        <v>20</v>
      </c>
      <c r="B15" s="3">
        <v>4.5</v>
      </c>
      <c r="C15" s="3">
        <v>5.5</v>
      </c>
      <c r="D15" s="3">
        <v>5.5</v>
      </c>
      <c r="E15" s="3">
        <v>6.5</v>
      </c>
      <c r="F15" s="3">
        <v>8.5</v>
      </c>
      <c r="G15" s="3">
        <f>'2019 Comparison'!R20</f>
        <v>10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 t="s">
        <v>18</v>
      </c>
      <c r="B16" s="3">
        <v>4.5</v>
      </c>
      <c r="C16" s="3">
        <v>5.5</v>
      </c>
      <c r="D16" s="3">
        <v>9.5</v>
      </c>
      <c r="E16" s="3">
        <v>10</v>
      </c>
      <c r="F16" s="3">
        <v>9.5</v>
      </c>
      <c r="G16" s="3">
        <f>'2019 Comparison'!O20</f>
        <v>9.5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2" x14ac:dyDescent="0.25">
      <c r="A17" s="1" t="s">
        <v>21</v>
      </c>
      <c r="B17" s="3">
        <v>5.5</v>
      </c>
      <c r="C17" s="3">
        <v>5</v>
      </c>
      <c r="D17" s="3">
        <v>4</v>
      </c>
      <c r="E17" s="3">
        <v>5.5</v>
      </c>
      <c r="F17" s="3">
        <v>6</v>
      </c>
      <c r="G17" s="3">
        <f>'2019 Comparison'!S20</f>
        <v>9.5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2" x14ac:dyDescent="0.25">
      <c r="A18" s="1" t="s">
        <v>56</v>
      </c>
      <c r="B18" s="3"/>
      <c r="C18" s="3"/>
      <c r="D18" s="3"/>
      <c r="E18" s="3"/>
      <c r="F18" s="3"/>
      <c r="G18" s="3">
        <f>'2019 Comparison'!Y20</f>
        <v>7.5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2" x14ac:dyDescent="0.25">
      <c r="A19" s="1" t="s">
        <v>24</v>
      </c>
      <c r="B19" s="3"/>
      <c r="C19" s="3"/>
      <c r="D19" s="3"/>
      <c r="E19" s="3">
        <v>3.5</v>
      </c>
      <c r="F19" s="3">
        <v>3.5</v>
      </c>
      <c r="G19" s="3">
        <f>'2019 Comparison'!V20</f>
        <v>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2" x14ac:dyDescent="0.25">
      <c r="A20" s="1" t="s">
        <v>55</v>
      </c>
      <c r="B20" s="3"/>
      <c r="C20" s="3"/>
      <c r="D20" s="3"/>
      <c r="E20" s="3"/>
      <c r="F20" s="3"/>
      <c r="G20" s="3">
        <f>'2019 Comparison'!X20</f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22" x14ac:dyDescent="0.25">
      <c r="A21" s="1" t="s">
        <v>54</v>
      </c>
      <c r="B21" s="3"/>
      <c r="C21" s="3"/>
      <c r="D21" s="3"/>
      <c r="E21" s="3"/>
      <c r="F21" s="3">
        <v>4.5</v>
      </c>
      <c r="G21" s="3">
        <f>'2019 Comparison'!W20</f>
        <v>5.5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2" x14ac:dyDescent="0.25">
      <c r="A22" s="1" t="s">
        <v>23</v>
      </c>
      <c r="B22" s="3">
        <v>1.5</v>
      </c>
      <c r="C22" s="3">
        <v>1</v>
      </c>
      <c r="D22" s="3">
        <v>1.5</v>
      </c>
      <c r="E22" s="3">
        <v>1</v>
      </c>
      <c r="F22" s="3">
        <v>4.5</v>
      </c>
      <c r="G22" s="3">
        <f>'2019 Comparison'!U20</f>
        <v>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2" x14ac:dyDescent="0.25">
      <c r="A23" s="1" t="s">
        <v>22</v>
      </c>
      <c r="B23" s="3">
        <v>2.5</v>
      </c>
      <c r="C23" s="3">
        <v>1.5</v>
      </c>
      <c r="D23" s="3">
        <v>2</v>
      </c>
      <c r="E23" s="3">
        <v>3</v>
      </c>
      <c r="F23" s="3">
        <v>3</v>
      </c>
      <c r="G23" s="3">
        <f>'2019 Comparison'!T20</f>
        <v>4.5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2" x14ac:dyDescent="0.25">
      <c r="A24" s="1" t="s">
        <v>15</v>
      </c>
      <c r="B24" s="3">
        <v>17</v>
      </c>
      <c r="C24" s="3">
        <v>17</v>
      </c>
      <c r="D24" s="3">
        <v>17</v>
      </c>
      <c r="E24" s="3">
        <v>16.5</v>
      </c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2" x14ac:dyDescent="0.25">
      <c r="B25" s="3"/>
      <c r="C25" s="3"/>
      <c r="D25" s="3"/>
      <c r="E25" s="3"/>
      <c r="F25" s="3"/>
      <c r="G25" s="3"/>
    </row>
    <row r="26" spans="1:22" x14ac:dyDescent="0.25">
      <c r="D26" s="1"/>
      <c r="F26" s="1"/>
    </row>
    <row r="27" spans="1:22" x14ac:dyDescent="0.25">
      <c r="C27" s="1"/>
      <c r="D27" s="1"/>
      <c r="E27" s="1"/>
      <c r="F27" s="1"/>
    </row>
    <row r="28" spans="1:22" x14ac:dyDescent="0.25">
      <c r="C28" s="1"/>
      <c r="D28" s="1"/>
      <c r="E28" s="1"/>
      <c r="F28" s="1"/>
    </row>
    <row r="29" spans="1:22" x14ac:dyDescent="0.25">
      <c r="D29" s="1"/>
      <c r="E29" s="1"/>
      <c r="F29" s="24"/>
    </row>
    <row r="30" spans="1:22" x14ac:dyDescent="0.25">
      <c r="D30" s="1"/>
      <c r="E30" s="1"/>
      <c r="F30" s="1"/>
    </row>
    <row r="31" spans="1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D32" s="1"/>
      <c r="E32" s="1"/>
      <c r="F32" s="24"/>
    </row>
    <row r="33" spans="4:6" x14ac:dyDescent="0.25">
      <c r="D33" s="1"/>
      <c r="E33" s="1"/>
      <c r="F33" s="1"/>
    </row>
    <row r="34" spans="4:6" x14ac:dyDescent="0.25">
      <c r="D34" s="1"/>
      <c r="E34" s="1"/>
      <c r="F34" s="1"/>
    </row>
    <row r="35" spans="4:6" x14ac:dyDescent="0.25">
      <c r="D35" s="1"/>
      <c r="E35" s="1"/>
      <c r="F35" s="24"/>
    </row>
    <row r="36" spans="4:6" x14ac:dyDescent="0.25">
      <c r="D36" s="1"/>
      <c r="E36" s="1"/>
      <c r="F36" s="1"/>
    </row>
    <row r="37" spans="4:6" x14ac:dyDescent="0.25">
      <c r="D37" s="1"/>
      <c r="E37" s="1"/>
      <c r="F37" s="1"/>
    </row>
    <row r="38" spans="4:6" x14ac:dyDescent="0.25">
      <c r="D38" s="1"/>
      <c r="E38" s="1"/>
      <c r="F38" s="1"/>
    </row>
    <row r="39" spans="4:6" x14ac:dyDescent="0.25">
      <c r="D39" s="1"/>
      <c r="E39" s="1"/>
      <c r="F39" s="1"/>
    </row>
    <row r="40" spans="4:6" x14ac:dyDescent="0.25">
      <c r="D40" s="1"/>
      <c r="E40" s="1"/>
      <c r="F40" s="1"/>
    </row>
    <row r="41" spans="4:6" x14ac:dyDescent="0.25">
      <c r="D41" s="1"/>
      <c r="E41" s="1"/>
      <c r="F41" s="1"/>
    </row>
    <row r="42" spans="4:6" x14ac:dyDescent="0.25">
      <c r="D42" s="1"/>
      <c r="E42" s="1"/>
      <c r="F42" s="1"/>
    </row>
    <row r="43" spans="4:6" x14ac:dyDescent="0.25">
      <c r="D43" s="1"/>
      <c r="E43" s="1"/>
      <c r="F43" s="1"/>
    </row>
    <row r="44" spans="4:6" x14ac:dyDescent="0.25">
      <c r="D44" s="1"/>
      <c r="E44" s="1"/>
      <c r="F44" s="24"/>
    </row>
    <row r="45" spans="4:6" x14ac:dyDescent="0.25">
      <c r="D45" s="1"/>
      <c r="E45" s="1"/>
      <c r="F45" s="1"/>
    </row>
    <row r="46" spans="4:6" x14ac:dyDescent="0.25">
      <c r="E46" s="1"/>
    </row>
    <row r="47" spans="4:6" x14ac:dyDescent="0.25">
      <c r="E47" s="1"/>
    </row>
    <row r="48" spans="4:6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</sheetData>
  <sortState xmlns:xlrd2="http://schemas.microsoft.com/office/spreadsheetml/2017/richdata2" ref="A2:G24">
    <sortCondition descending="1" ref="G2:G24"/>
    <sortCondition descending="1" ref="F2:F24"/>
  </sortState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1"/>
  <sheetViews>
    <sheetView workbookViewId="0">
      <pane xSplit="2" ySplit="1" topLeftCell="F9" activePane="bottomRight" state="frozen"/>
      <selection pane="topRight" activeCell="C1" sqref="C1"/>
      <selection pane="bottomLeft" activeCell="A2" sqref="A2"/>
      <selection pane="bottomRight" activeCell="V22" sqref="V22"/>
    </sheetView>
  </sheetViews>
  <sheetFormatPr defaultColWidth="9.140625" defaultRowHeight="15" x14ac:dyDescent="0.25"/>
  <cols>
    <col min="1" max="1" width="7.42578125" style="1" bestFit="1" customWidth="1"/>
    <col min="2" max="2" width="19.28515625" style="1" bestFit="1" customWidth="1"/>
    <col min="3" max="3" width="4.85546875" style="1" bestFit="1" customWidth="1"/>
    <col min="4" max="4" width="11.7109375" style="1" bestFit="1" customWidth="1"/>
    <col min="5" max="6" width="9.5703125" style="1" bestFit="1" customWidth="1"/>
    <col min="7" max="7" width="8.7109375" style="1" bestFit="1" customWidth="1"/>
    <col min="8" max="8" width="11.7109375" style="1" bestFit="1" customWidth="1"/>
    <col min="9" max="9" width="4.42578125" style="1" bestFit="1" customWidth="1"/>
    <col min="10" max="10" width="11.140625" style="1" bestFit="1" customWidth="1"/>
    <col min="11" max="11" width="13.28515625" style="1" bestFit="1" customWidth="1"/>
    <col min="12" max="12" width="17.7109375" style="1" bestFit="1" customWidth="1"/>
    <col min="13" max="13" width="12.28515625" style="1" bestFit="1" customWidth="1"/>
    <col min="14" max="14" width="10.42578125" style="1" bestFit="1" customWidth="1"/>
    <col min="15" max="15" width="12.7109375" style="1" bestFit="1" customWidth="1"/>
    <col min="16" max="17" width="10.42578125" style="1" bestFit="1" customWidth="1"/>
    <col min="18" max="18" width="11.7109375" style="1" bestFit="1" customWidth="1"/>
    <col min="19" max="19" width="7" style="1" bestFit="1" customWidth="1"/>
    <col min="20" max="20" width="12.7109375" style="1" bestFit="1" customWidth="1"/>
    <col min="21" max="21" width="12.7109375" style="1" customWidth="1"/>
    <col min="22" max="22" width="12.7109375" style="1" bestFit="1" customWidth="1"/>
    <col min="23" max="23" width="14.140625" style="1" bestFit="1" customWidth="1"/>
    <col min="24" max="16384" width="9.140625" style="1"/>
  </cols>
  <sheetData>
    <row r="1" spans="1:25" ht="26.25" thickBot="1" x14ac:dyDescent="0.3">
      <c r="A1" s="20" t="s">
        <v>29</v>
      </c>
      <c r="B1" s="20" t="s">
        <v>59</v>
      </c>
      <c r="C1" s="20" t="s">
        <v>11</v>
      </c>
      <c r="D1" s="20" t="s">
        <v>12</v>
      </c>
      <c r="E1" s="20" t="s">
        <v>13</v>
      </c>
      <c r="F1" s="20" t="s">
        <v>26</v>
      </c>
      <c r="G1" s="20" t="s">
        <v>50</v>
      </c>
      <c r="H1" s="20" t="s">
        <v>14</v>
      </c>
      <c r="I1" s="20" t="s">
        <v>25</v>
      </c>
      <c r="J1" s="20" t="s">
        <v>16</v>
      </c>
      <c r="K1" s="20" t="s">
        <v>80</v>
      </c>
      <c r="L1" s="20" t="s">
        <v>51</v>
      </c>
      <c r="M1" s="20" t="s">
        <v>17</v>
      </c>
      <c r="N1" s="20" t="s">
        <v>52</v>
      </c>
      <c r="O1" s="20" t="s">
        <v>28</v>
      </c>
      <c r="P1" s="20" t="s">
        <v>53</v>
      </c>
      <c r="Q1" s="20" t="s">
        <v>19</v>
      </c>
      <c r="R1" s="20" t="s">
        <v>20</v>
      </c>
      <c r="S1" s="20" t="s">
        <v>21</v>
      </c>
      <c r="T1" s="20" t="s">
        <v>22</v>
      </c>
      <c r="U1" s="20" t="s">
        <v>27</v>
      </c>
      <c r="V1" s="20" t="s">
        <v>24</v>
      </c>
      <c r="W1" s="20" t="s">
        <v>54</v>
      </c>
      <c r="X1" s="20" t="s">
        <v>55</v>
      </c>
      <c r="Y1" s="20" t="s">
        <v>56</v>
      </c>
    </row>
    <row r="2" spans="1:25" ht="27.6" customHeight="1" thickTop="1" thickBot="1" x14ac:dyDescent="0.3">
      <c r="A2" s="4" t="s">
        <v>30</v>
      </c>
      <c r="B2" s="46" t="s">
        <v>45</v>
      </c>
      <c r="C2" s="26">
        <v>1.5</v>
      </c>
      <c r="D2" s="43">
        <v>1</v>
      </c>
      <c r="E2" s="34">
        <v>1</v>
      </c>
      <c r="F2" s="34">
        <v>1</v>
      </c>
      <c r="G2" s="34">
        <v>1</v>
      </c>
      <c r="H2" s="25">
        <v>1</v>
      </c>
      <c r="I2" s="29"/>
      <c r="J2" s="25">
        <v>1</v>
      </c>
      <c r="K2" s="35">
        <v>1</v>
      </c>
      <c r="L2" s="37">
        <v>1</v>
      </c>
      <c r="M2" s="26">
        <v>1</v>
      </c>
      <c r="N2" s="33">
        <v>1</v>
      </c>
      <c r="O2" s="26">
        <v>1</v>
      </c>
      <c r="P2" s="39">
        <v>1</v>
      </c>
      <c r="Q2" s="35">
        <v>0.5</v>
      </c>
      <c r="R2" s="23">
        <v>0.5</v>
      </c>
      <c r="S2" s="35">
        <v>0.5</v>
      </c>
      <c r="T2" s="37">
        <v>0.5</v>
      </c>
      <c r="U2" s="22">
        <v>0.5</v>
      </c>
      <c r="V2" s="35">
        <v>0.5</v>
      </c>
      <c r="W2" s="22">
        <v>0.5</v>
      </c>
      <c r="X2" s="35">
        <v>0.5</v>
      </c>
      <c r="Y2" s="34">
        <v>0.5</v>
      </c>
    </row>
    <row r="3" spans="1:25" ht="16.5" thickTop="1" thickBot="1" x14ac:dyDescent="0.3">
      <c r="A3" s="5" t="s">
        <v>31</v>
      </c>
      <c r="B3" s="47"/>
      <c r="C3" s="26">
        <v>1.5</v>
      </c>
      <c r="D3" s="43">
        <v>1.5</v>
      </c>
      <c r="E3" s="33">
        <v>1</v>
      </c>
      <c r="F3" s="33">
        <v>1</v>
      </c>
      <c r="G3" s="33">
        <v>1.5</v>
      </c>
      <c r="H3" s="25">
        <v>1.5</v>
      </c>
      <c r="I3" s="29"/>
      <c r="J3" s="39">
        <v>1.5</v>
      </c>
      <c r="K3" s="35">
        <v>1.5</v>
      </c>
      <c r="L3" s="37">
        <v>1.5</v>
      </c>
      <c r="M3" s="26">
        <v>1</v>
      </c>
      <c r="N3" s="39">
        <v>1.5</v>
      </c>
      <c r="O3" s="26">
        <v>1</v>
      </c>
      <c r="P3" s="39">
        <v>1</v>
      </c>
      <c r="Q3" s="35">
        <v>1</v>
      </c>
      <c r="R3" s="41">
        <v>1</v>
      </c>
      <c r="S3" s="35">
        <v>0.5</v>
      </c>
      <c r="T3" s="37">
        <v>0.5</v>
      </c>
      <c r="U3" s="38">
        <v>0.5</v>
      </c>
      <c r="V3" s="22">
        <v>1</v>
      </c>
      <c r="W3" s="26">
        <v>0.5</v>
      </c>
      <c r="X3" s="35">
        <v>0.5</v>
      </c>
      <c r="Y3" s="34">
        <v>0.5</v>
      </c>
    </row>
    <row r="4" spans="1:25" ht="27" thickTop="1" thickBot="1" x14ac:dyDescent="0.3">
      <c r="A4" s="6">
        <v>2</v>
      </c>
      <c r="B4" s="16" t="s">
        <v>3</v>
      </c>
      <c r="C4" s="26">
        <v>1</v>
      </c>
      <c r="D4" s="43">
        <v>1</v>
      </c>
      <c r="E4" s="34">
        <v>0.5</v>
      </c>
      <c r="F4" s="34">
        <v>0.5</v>
      </c>
      <c r="G4" s="34">
        <v>1</v>
      </c>
      <c r="H4" s="25">
        <v>1</v>
      </c>
      <c r="I4" s="29"/>
      <c r="J4" s="25">
        <v>1</v>
      </c>
      <c r="K4" s="35">
        <v>1</v>
      </c>
      <c r="L4" s="37">
        <v>0.5</v>
      </c>
      <c r="M4" s="26">
        <v>1</v>
      </c>
      <c r="N4" s="33">
        <v>1</v>
      </c>
      <c r="O4" s="26">
        <v>0.5</v>
      </c>
      <c r="P4" s="33">
        <v>1</v>
      </c>
      <c r="Q4" s="35">
        <v>1</v>
      </c>
      <c r="R4" s="23">
        <v>1</v>
      </c>
      <c r="S4" s="35">
        <v>1</v>
      </c>
      <c r="T4" s="37">
        <v>0.5</v>
      </c>
      <c r="U4" s="38">
        <v>0.5</v>
      </c>
      <c r="V4" s="35">
        <v>0.5</v>
      </c>
      <c r="W4" s="26">
        <v>1</v>
      </c>
      <c r="X4" s="35">
        <v>1</v>
      </c>
      <c r="Y4" s="34">
        <v>1</v>
      </c>
    </row>
    <row r="5" spans="1:25" ht="16.5" thickTop="1" thickBot="1" x14ac:dyDescent="0.3">
      <c r="A5" s="7">
        <v>3</v>
      </c>
      <c r="B5" s="18" t="s">
        <v>9</v>
      </c>
      <c r="C5" s="26">
        <v>1</v>
      </c>
      <c r="D5" s="43">
        <v>1</v>
      </c>
      <c r="E5" s="34">
        <v>1</v>
      </c>
      <c r="F5" s="34">
        <v>1</v>
      </c>
      <c r="G5" s="34">
        <v>1</v>
      </c>
      <c r="H5" s="25">
        <v>1</v>
      </c>
      <c r="I5" s="29"/>
      <c r="J5" s="25">
        <v>1</v>
      </c>
      <c r="K5" s="35">
        <v>1</v>
      </c>
      <c r="L5" s="37">
        <v>1</v>
      </c>
      <c r="M5" s="26">
        <v>1</v>
      </c>
      <c r="N5" s="33">
        <v>1</v>
      </c>
      <c r="O5" s="26">
        <v>1</v>
      </c>
      <c r="P5" s="33">
        <v>1</v>
      </c>
      <c r="Q5" s="35">
        <v>1</v>
      </c>
      <c r="R5" s="23">
        <v>1</v>
      </c>
      <c r="S5" s="22">
        <v>1</v>
      </c>
      <c r="T5" s="39">
        <v>0.5</v>
      </c>
      <c r="U5" s="38">
        <v>1</v>
      </c>
      <c r="V5" s="35">
        <v>0</v>
      </c>
      <c r="W5" s="22">
        <v>0.5</v>
      </c>
      <c r="X5" s="35">
        <v>0.5</v>
      </c>
      <c r="Y5" s="34">
        <v>1</v>
      </c>
    </row>
    <row r="6" spans="1:25" ht="103.5" thickTop="1" thickBot="1" x14ac:dyDescent="0.3">
      <c r="A6" s="6">
        <v>4</v>
      </c>
      <c r="B6" s="16" t="s">
        <v>32</v>
      </c>
      <c r="C6" s="26">
        <v>1</v>
      </c>
      <c r="D6" s="43">
        <v>0.5</v>
      </c>
      <c r="E6" s="34">
        <v>1</v>
      </c>
      <c r="F6" s="34">
        <v>1</v>
      </c>
      <c r="G6" s="34">
        <v>0.5</v>
      </c>
      <c r="H6" s="25">
        <v>1</v>
      </c>
      <c r="I6" s="29"/>
      <c r="J6" s="25">
        <v>1</v>
      </c>
      <c r="K6" s="35">
        <v>1</v>
      </c>
      <c r="L6" s="37">
        <v>0.5</v>
      </c>
      <c r="M6" s="26">
        <v>1</v>
      </c>
      <c r="N6" s="33">
        <v>0.5</v>
      </c>
      <c r="O6" s="22">
        <v>1</v>
      </c>
      <c r="P6" s="33">
        <v>1</v>
      </c>
      <c r="Q6" s="35">
        <v>1</v>
      </c>
      <c r="R6" s="41">
        <v>1</v>
      </c>
      <c r="S6" s="22">
        <v>1</v>
      </c>
      <c r="T6" s="39">
        <v>0.5</v>
      </c>
      <c r="U6" s="38">
        <v>0.5</v>
      </c>
      <c r="V6" s="22">
        <v>1</v>
      </c>
      <c r="W6" s="38">
        <v>0.5</v>
      </c>
      <c r="X6" s="35">
        <v>1</v>
      </c>
      <c r="Y6" s="34">
        <v>1</v>
      </c>
    </row>
    <row r="7" spans="1:25" ht="27" thickTop="1" thickBot="1" x14ac:dyDescent="0.3">
      <c r="A7" s="7">
        <v>5</v>
      </c>
      <c r="B7" s="18" t="s">
        <v>42</v>
      </c>
      <c r="C7" s="26">
        <v>1</v>
      </c>
      <c r="D7" s="43">
        <v>1</v>
      </c>
      <c r="E7" s="34">
        <v>1</v>
      </c>
      <c r="F7" s="34">
        <v>1</v>
      </c>
      <c r="G7" s="34">
        <v>1</v>
      </c>
      <c r="H7" s="25">
        <v>1</v>
      </c>
      <c r="I7" s="29"/>
      <c r="J7" s="25">
        <v>0.5</v>
      </c>
      <c r="K7" s="35">
        <v>1</v>
      </c>
      <c r="L7" s="37">
        <v>0.5</v>
      </c>
      <c r="M7" s="26">
        <v>1</v>
      </c>
      <c r="N7" s="33">
        <v>0.5</v>
      </c>
      <c r="O7" s="26">
        <v>0.5</v>
      </c>
      <c r="P7" s="39">
        <v>1</v>
      </c>
      <c r="Q7" s="35">
        <v>0.5</v>
      </c>
      <c r="R7" s="23">
        <v>0.5</v>
      </c>
      <c r="S7" s="22">
        <v>1</v>
      </c>
      <c r="T7" s="39">
        <v>0.5</v>
      </c>
      <c r="U7" s="38">
        <v>0.5</v>
      </c>
      <c r="V7" s="35">
        <v>0</v>
      </c>
      <c r="W7" s="35">
        <v>0</v>
      </c>
      <c r="X7" s="35">
        <v>0.5</v>
      </c>
      <c r="Y7" s="34">
        <v>0.5</v>
      </c>
    </row>
    <row r="8" spans="1:25" ht="27" thickTop="1" thickBot="1" x14ac:dyDescent="0.3">
      <c r="A8" s="6">
        <v>6</v>
      </c>
      <c r="B8" s="16" t="s">
        <v>43</v>
      </c>
      <c r="C8" s="26">
        <v>1</v>
      </c>
      <c r="D8" s="43">
        <v>1</v>
      </c>
      <c r="E8" s="34">
        <v>1</v>
      </c>
      <c r="F8" s="34">
        <v>1</v>
      </c>
      <c r="G8" s="34">
        <v>1</v>
      </c>
      <c r="H8" s="39">
        <v>1</v>
      </c>
      <c r="I8" s="29"/>
      <c r="J8" s="25">
        <v>0.5</v>
      </c>
      <c r="K8" s="35">
        <v>1</v>
      </c>
      <c r="L8" s="37">
        <v>1</v>
      </c>
      <c r="M8" s="26">
        <v>0.5</v>
      </c>
      <c r="N8" s="33">
        <v>1</v>
      </c>
      <c r="O8" s="26">
        <v>0</v>
      </c>
      <c r="P8" s="39">
        <v>0.5</v>
      </c>
      <c r="Q8" s="35">
        <v>0.5</v>
      </c>
      <c r="R8" s="23">
        <v>1</v>
      </c>
      <c r="S8" s="35">
        <v>0.5</v>
      </c>
      <c r="T8" s="37">
        <v>0</v>
      </c>
      <c r="U8" s="38">
        <v>0.5</v>
      </c>
      <c r="V8" s="35">
        <v>1</v>
      </c>
      <c r="W8" s="38">
        <v>1</v>
      </c>
      <c r="X8" s="22">
        <v>1</v>
      </c>
      <c r="Y8" s="39">
        <v>1</v>
      </c>
    </row>
    <row r="9" spans="1:25" ht="90.75" thickTop="1" thickBot="1" x14ac:dyDescent="0.3">
      <c r="A9" s="7">
        <v>7</v>
      </c>
      <c r="B9" s="18" t="s">
        <v>34</v>
      </c>
      <c r="C9" s="26">
        <v>1</v>
      </c>
      <c r="D9" s="43">
        <v>1</v>
      </c>
      <c r="E9" s="34">
        <v>1</v>
      </c>
      <c r="F9" s="34">
        <v>1</v>
      </c>
      <c r="G9" s="34">
        <v>1</v>
      </c>
      <c r="H9" s="25">
        <v>1</v>
      </c>
      <c r="I9" s="29"/>
      <c r="J9" s="25">
        <v>1</v>
      </c>
      <c r="K9" s="35">
        <v>1</v>
      </c>
      <c r="L9" s="37">
        <v>1</v>
      </c>
      <c r="M9" s="26">
        <v>1</v>
      </c>
      <c r="N9" s="33">
        <v>0</v>
      </c>
      <c r="O9" s="26">
        <v>0</v>
      </c>
      <c r="P9" s="26">
        <v>0</v>
      </c>
      <c r="Q9" s="35">
        <v>0</v>
      </c>
      <c r="R9" s="41">
        <v>1</v>
      </c>
      <c r="S9" s="35">
        <v>0</v>
      </c>
      <c r="T9" s="37">
        <v>0</v>
      </c>
      <c r="U9" s="38">
        <v>0</v>
      </c>
      <c r="V9" s="35">
        <v>0</v>
      </c>
      <c r="W9" s="38">
        <v>0</v>
      </c>
      <c r="X9" s="22">
        <v>0</v>
      </c>
      <c r="Y9" s="39">
        <v>0</v>
      </c>
    </row>
    <row r="10" spans="1:25" ht="65.25" thickTop="1" thickBot="1" x14ac:dyDescent="0.3">
      <c r="A10" s="6">
        <v>8</v>
      </c>
      <c r="B10" s="31" t="s">
        <v>77</v>
      </c>
      <c r="C10" s="26">
        <v>1</v>
      </c>
      <c r="D10" s="43">
        <v>1</v>
      </c>
      <c r="E10" s="34">
        <v>0.5</v>
      </c>
      <c r="F10" s="34">
        <v>0.5</v>
      </c>
      <c r="G10" s="34">
        <v>0</v>
      </c>
      <c r="H10" s="25">
        <v>1</v>
      </c>
      <c r="I10" s="29"/>
      <c r="J10" s="39">
        <v>0.5</v>
      </c>
      <c r="K10" s="35">
        <v>1</v>
      </c>
      <c r="L10" s="37">
        <v>1</v>
      </c>
      <c r="M10" s="26">
        <v>1</v>
      </c>
      <c r="N10" s="33">
        <v>1</v>
      </c>
      <c r="O10" s="22">
        <v>0.5</v>
      </c>
      <c r="P10" s="39">
        <v>0</v>
      </c>
      <c r="Q10" s="35">
        <v>0.5</v>
      </c>
      <c r="R10" s="23">
        <v>1</v>
      </c>
      <c r="S10" s="35">
        <v>0.5</v>
      </c>
      <c r="T10" s="37">
        <v>1</v>
      </c>
      <c r="U10" s="38">
        <v>1</v>
      </c>
      <c r="V10" s="22">
        <v>1</v>
      </c>
      <c r="W10" s="22">
        <v>1</v>
      </c>
      <c r="X10" s="22">
        <v>0</v>
      </c>
      <c r="Y10" s="39">
        <v>1</v>
      </c>
    </row>
    <row r="11" spans="1:25" ht="52.5" thickTop="1" thickBot="1" x14ac:dyDescent="0.3">
      <c r="A11" s="7">
        <v>9</v>
      </c>
      <c r="B11" s="18" t="s">
        <v>41</v>
      </c>
      <c r="C11" s="26">
        <v>1</v>
      </c>
      <c r="D11" s="43">
        <v>1</v>
      </c>
      <c r="E11" s="34">
        <v>1</v>
      </c>
      <c r="F11" s="34">
        <v>1</v>
      </c>
      <c r="G11" s="34">
        <v>1</v>
      </c>
      <c r="H11" s="25">
        <v>1</v>
      </c>
      <c r="I11" s="29"/>
      <c r="J11" s="25">
        <v>1</v>
      </c>
      <c r="K11" s="35">
        <v>1</v>
      </c>
      <c r="L11" s="37">
        <v>1</v>
      </c>
      <c r="M11" s="26">
        <v>1</v>
      </c>
      <c r="N11" s="33">
        <v>1</v>
      </c>
      <c r="O11" s="26">
        <v>1</v>
      </c>
      <c r="P11" s="33">
        <v>1</v>
      </c>
      <c r="Q11" s="35">
        <v>0.5</v>
      </c>
      <c r="R11" s="23">
        <v>1</v>
      </c>
      <c r="S11" s="35">
        <v>0</v>
      </c>
      <c r="T11" s="37">
        <v>0</v>
      </c>
      <c r="U11" s="38">
        <v>0</v>
      </c>
      <c r="V11" s="35">
        <v>0</v>
      </c>
      <c r="W11" s="26">
        <v>0.5</v>
      </c>
      <c r="X11" s="22">
        <v>1</v>
      </c>
      <c r="Y11" s="39">
        <v>1</v>
      </c>
    </row>
    <row r="12" spans="1:25" ht="27" thickTop="1" thickBot="1" x14ac:dyDescent="0.3">
      <c r="A12" s="6">
        <v>10</v>
      </c>
      <c r="B12" s="16" t="s">
        <v>10</v>
      </c>
      <c r="C12" s="26">
        <v>1</v>
      </c>
      <c r="D12" s="43">
        <v>1</v>
      </c>
      <c r="E12" s="34">
        <v>1</v>
      </c>
      <c r="F12" s="34">
        <v>1</v>
      </c>
      <c r="G12" s="34">
        <v>1</v>
      </c>
      <c r="H12" s="25">
        <v>1</v>
      </c>
      <c r="I12" s="29"/>
      <c r="J12" s="25">
        <v>1</v>
      </c>
      <c r="K12" s="35">
        <v>1</v>
      </c>
      <c r="L12" s="37">
        <v>1</v>
      </c>
      <c r="M12" s="26">
        <v>1</v>
      </c>
      <c r="N12" s="33">
        <v>1</v>
      </c>
      <c r="O12" s="26">
        <v>1</v>
      </c>
      <c r="P12" s="33">
        <v>1</v>
      </c>
      <c r="Q12" s="35">
        <v>1</v>
      </c>
      <c r="R12" s="23">
        <v>1</v>
      </c>
      <c r="S12" s="35">
        <v>1</v>
      </c>
      <c r="T12" s="37">
        <v>0</v>
      </c>
      <c r="U12" s="38">
        <v>0</v>
      </c>
      <c r="V12" s="35">
        <v>1</v>
      </c>
      <c r="W12" s="26">
        <v>0</v>
      </c>
      <c r="X12" s="22">
        <v>0</v>
      </c>
      <c r="Y12" s="39">
        <v>0</v>
      </c>
    </row>
    <row r="13" spans="1:25" ht="52.5" thickTop="1" thickBot="1" x14ac:dyDescent="0.3">
      <c r="A13" s="7">
        <v>11</v>
      </c>
      <c r="B13" s="18" t="s">
        <v>35</v>
      </c>
      <c r="C13" s="26">
        <v>1</v>
      </c>
      <c r="D13" s="43">
        <v>1</v>
      </c>
      <c r="E13" s="34">
        <v>1</v>
      </c>
      <c r="F13" s="34">
        <v>1</v>
      </c>
      <c r="G13" s="34">
        <v>1</v>
      </c>
      <c r="H13" s="25">
        <v>1</v>
      </c>
      <c r="I13" s="29"/>
      <c r="J13" s="25">
        <v>1</v>
      </c>
      <c r="K13" s="35">
        <v>0</v>
      </c>
      <c r="L13" s="37">
        <v>1</v>
      </c>
      <c r="M13" s="26">
        <v>1</v>
      </c>
      <c r="N13" s="33">
        <v>1</v>
      </c>
      <c r="O13" s="26">
        <v>1</v>
      </c>
      <c r="P13" s="33">
        <v>1</v>
      </c>
      <c r="Q13" s="35">
        <v>1</v>
      </c>
      <c r="R13" s="23">
        <v>0</v>
      </c>
      <c r="S13" s="35">
        <v>1</v>
      </c>
      <c r="T13" s="37">
        <v>0</v>
      </c>
      <c r="U13" s="38">
        <v>0</v>
      </c>
      <c r="V13" s="22">
        <v>0.5</v>
      </c>
      <c r="W13" s="26">
        <v>0</v>
      </c>
      <c r="X13" s="22">
        <v>0</v>
      </c>
      <c r="Y13" s="39">
        <v>0</v>
      </c>
    </row>
    <row r="14" spans="1:25" ht="39.75" thickTop="1" thickBot="1" x14ac:dyDescent="0.3">
      <c r="A14" s="6">
        <v>12</v>
      </c>
      <c r="B14" s="16" t="s">
        <v>36</v>
      </c>
      <c r="C14" s="26">
        <v>1</v>
      </c>
      <c r="D14" s="43">
        <v>1</v>
      </c>
      <c r="E14" s="34">
        <v>1</v>
      </c>
      <c r="F14" s="34">
        <v>1</v>
      </c>
      <c r="G14" s="34">
        <v>1</v>
      </c>
      <c r="H14" s="25">
        <v>1</v>
      </c>
      <c r="I14" s="29"/>
      <c r="J14" s="25">
        <v>1</v>
      </c>
      <c r="K14" s="35">
        <v>0.5</v>
      </c>
      <c r="L14" s="37">
        <v>1</v>
      </c>
      <c r="M14" s="26">
        <v>0.5</v>
      </c>
      <c r="N14" s="33">
        <v>0.5</v>
      </c>
      <c r="O14" s="26">
        <v>0</v>
      </c>
      <c r="P14" s="44">
        <v>0.5</v>
      </c>
      <c r="Q14" s="35">
        <v>0</v>
      </c>
      <c r="R14" s="23">
        <v>0</v>
      </c>
      <c r="S14" s="35">
        <v>0</v>
      </c>
      <c r="T14" s="37">
        <v>0</v>
      </c>
      <c r="U14" s="38">
        <v>0</v>
      </c>
      <c r="V14" s="35">
        <v>0</v>
      </c>
      <c r="W14" s="26">
        <v>0</v>
      </c>
      <c r="X14" s="22">
        <v>0</v>
      </c>
      <c r="Y14" s="39">
        <v>0</v>
      </c>
    </row>
    <row r="15" spans="1:25" ht="16.5" thickTop="1" thickBot="1" x14ac:dyDescent="0.3">
      <c r="A15" s="7">
        <v>13</v>
      </c>
      <c r="B15" s="18" t="s">
        <v>5</v>
      </c>
      <c r="C15" s="26">
        <v>1.5</v>
      </c>
      <c r="D15" s="43">
        <v>1.5</v>
      </c>
      <c r="E15" s="34">
        <v>1.5</v>
      </c>
      <c r="F15" s="34">
        <v>1.5</v>
      </c>
      <c r="G15" s="34">
        <v>1.5</v>
      </c>
      <c r="H15" s="25">
        <v>1.5</v>
      </c>
      <c r="I15" s="29"/>
      <c r="J15" s="25">
        <v>1.5</v>
      </c>
      <c r="K15" s="22">
        <v>1.5</v>
      </c>
      <c r="L15" s="37">
        <v>1.5</v>
      </c>
      <c r="M15" s="26">
        <v>1.5</v>
      </c>
      <c r="N15" s="33">
        <v>1.5</v>
      </c>
      <c r="O15" s="35">
        <v>0</v>
      </c>
      <c r="P15" s="40">
        <v>1</v>
      </c>
      <c r="Q15" s="22">
        <v>1.5</v>
      </c>
      <c r="R15" s="23">
        <v>0</v>
      </c>
      <c r="S15" s="35">
        <v>0.5</v>
      </c>
      <c r="T15" s="37">
        <v>0</v>
      </c>
      <c r="U15" s="38">
        <v>0</v>
      </c>
      <c r="V15" s="35">
        <v>0</v>
      </c>
      <c r="W15" s="26">
        <v>0</v>
      </c>
      <c r="X15" s="22">
        <v>0</v>
      </c>
      <c r="Y15" s="39">
        <v>0</v>
      </c>
    </row>
    <row r="16" spans="1:25" ht="27" thickTop="1" thickBot="1" x14ac:dyDescent="0.3">
      <c r="A16" s="6">
        <v>14</v>
      </c>
      <c r="B16" s="16" t="s">
        <v>6</v>
      </c>
      <c r="C16" s="26">
        <v>1.5</v>
      </c>
      <c r="D16" s="43">
        <v>1.5</v>
      </c>
      <c r="E16" s="34">
        <v>1.5</v>
      </c>
      <c r="F16" s="34">
        <v>1.5</v>
      </c>
      <c r="G16" s="34">
        <v>1.5</v>
      </c>
      <c r="H16" s="25">
        <v>1.5</v>
      </c>
      <c r="I16" s="29"/>
      <c r="J16" s="39">
        <v>1.5</v>
      </c>
      <c r="K16" s="35">
        <v>1.5</v>
      </c>
      <c r="L16" s="37">
        <v>1.5</v>
      </c>
      <c r="M16" s="22">
        <v>1.5</v>
      </c>
      <c r="N16" s="33">
        <v>1.5</v>
      </c>
      <c r="O16" s="26">
        <v>1</v>
      </c>
      <c r="P16" s="33">
        <v>1.5</v>
      </c>
      <c r="Q16" s="35">
        <v>0</v>
      </c>
      <c r="R16" s="23">
        <v>0</v>
      </c>
      <c r="S16" s="22">
        <v>1</v>
      </c>
      <c r="T16" s="37">
        <v>0.5</v>
      </c>
      <c r="U16" s="38">
        <v>0</v>
      </c>
      <c r="V16" s="22">
        <v>0.5</v>
      </c>
      <c r="W16" s="26">
        <v>0</v>
      </c>
      <c r="X16" s="22">
        <v>0</v>
      </c>
      <c r="Y16" s="39">
        <v>0</v>
      </c>
    </row>
    <row r="17" spans="1:25" ht="39.75" thickTop="1" thickBot="1" x14ac:dyDescent="0.3">
      <c r="A17" s="7">
        <v>15</v>
      </c>
      <c r="B17" s="18" t="s">
        <v>37</v>
      </c>
      <c r="C17" s="26">
        <v>1</v>
      </c>
      <c r="D17" s="43">
        <v>1</v>
      </c>
      <c r="E17" s="34">
        <v>1</v>
      </c>
      <c r="F17" s="34">
        <v>1</v>
      </c>
      <c r="G17" s="34">
        <v>1</v>
      </c>
      <c r="H17" s="25">
        <v>0.5</v>
      </c>
      <c r="I17" s="29"/>
      <c r="J17" s="25">
        <v>1</v>
      </c>
      <c r="K17" s="35">
        <v>0.5</v>
      </c>
      <c r="L17" s="37">
        <v>0.5</v>
      </c>
      <c r="M17" s="26">
        <v>0.5</v>
      </c>
      <c r="N17" s="33">
        <v>0.5</v>
      </c>
      <c r="O17" s="26">
        <v>0</v>
      </c>
      <c r="P17" s="33">
        <v>0</v>
      </c>
      <c r="Q17" s="35">
        <v>0</v>
      </c>
      <c r="R17" s="23">
        <v>0</v>
      </c>
      <c r="S17" s="35">
        <v>0</v>
      </c>
      <c r="T17" s="37">
        <v>0</v>
      </c>
      <c r="U17" s="38">
        <v>0</v>
      </c>
      <c r="V17" s="35">
        <v>0</v>
      </c>
      <c r="W17" s="26">
        <v>0</v>
      </c>
      <c r="X17" s="22">
        <v>0</v>
      </c>
      <c r="Y17" s="39">
        <v>0</v>
      </c>
    </row>
    <row r="18" spans="1:25" ht="39.75" thickTop="1" thickBot="1" x14ac:dyDescent="0.3">
      <c r="A18" s="6" t="s">
        <v>47</v>
      </c>
      <c r="B18" s="16" t="s">
        <v>39</v>
      </c>
      <c r="C18" s="26">
        <v>1</v>
      </c>
      <c r="D18" s="43">
        <v>1</v>
      </c>
      <c r="E18" s="33">
        <v>1</v>
      </c>
      <c r="F18" s="33">
        <v>1</v>
      </c>
      <c r="G18" s="33">
        <v>1</v>
      </c>
      <c r="H18" s="25">
        <v>0.5</v>
      </c>
      <c r="I18" s="29"/>
      <c r="J18" s="25">
        <v>1</v>
      </c>
      <c r="K18" s="35">
        <v>0</v>
      </c>
      <c r="L18" s="37">
        <v>1</v>
      </c>
      <c r="M18" s="26">
        <v>0.5</v>
      </c>
      <c r="N18" s="33">
        <v>0</v>
      </c>
      <c r="O18" s="26">
        <v>0</v>
      </c>
      <c r="P18" s="33">
        <v>0</v>
      </c>
      <c r="Q18" s="35">
        <v>0</v>
      </c>
      <c r="R18" s="23">
        <v>0</v>
      </c>
      <c r="S18" s="23">
        <v>0</v>
      </c>
      <c r="T18" s="37">
        <v>0</v>
      </c>
      <c r="U18" s="38">
        <v>0</v>
      </c>
      <c r="V18" s="35">
        <v>0</v>
      </c>
      <c r="W18" s="26">
        <v>0</v>
      </c>
      <c r="X18" s="22">
        <v>0</v>
      </c>
      <c r="Y18" s="39">
        <v>0</v>
      </c>
    </row>
    <row r="19" spans="1:25" ht="39.75" thickTop="1" thickBot="1" x14ac:dyDescent="0.3">
      <c r="A19" s="6" t="s">
        <v>48</v>
      </c>
      <c r="B19" s="16" t="s">
        <v>40</v>
      </c>
      <c r="C19" s="26">
        <v>1</v>
      </c>
      <c r="D19" s="43">
        <v>1</v>
      </c>
      <c r="E19" s="34">
        <v>0.5</v>
      </c>
      <c r="F19" s="39">
        <v>0.5</v>
      </c>
      <c r="G19" s="33">
        <v>0</v>
      </c>
      <c r="H19" s="25">
        <v>0</v>
      </c>
      <c r="I19" s="29"/>
      <c r="J19" s="39">
        <v>0.5</v>
      </c>
      <c r="K19" s="35">
        <v>0</v>
      </c>
      <c r="L19" s="39">
        <v>0.5</v>
      </c>
      <c r="M19" s="26">
        <v>0</v>
      </c>
      <c r="N19" s="33">
        <v>0</v>
      </c>
      <c r="O19" s="26">
        <v>0</v>
      </c>
      <c r="P19" s="33">
        <v>0</v>
      </c>
      <c r="Q19" s="35">
        <v>0</v>
      </c>
      <c r="R19" s="23">
        <v>0</v>
      </c>
      <c r="S19" s="35">
        <v>0</v>
      </c>
      <c r="T19" s="37">
        <v>0</v>
      </c>
      <c r="U19" s="38">
        <v>0</v>
      </c>
      <c r="V19" s="35">
        <v>0</v>
      </c>
      <c r="W19" s="26">
        <v>0</v>
      </c>
      <c r="X19" s="22">
        <v>0</v>
      </c>
      <c r="Y19" s="39">
        <v>0</v>
      </c>
    </row>
    <row r="20" spans="1:25" x14ac:dyDescent="0.25">
      <c r="A20" s="21" t="s">
        <v>8</v>
      </c>
      <c r="B20" s="21"/>
      <c r="C20" s="21">
        <f t="shared" ref="C20:Y20" si="0">SUM(C2:C19)</f>
        <v>20</v>
      </c>
      <c r="D20" s="21">
        <f t="shared" si="0"/>
        <v>19</v>
      </c>
      <c r="E20" s="21">
        <f t="shared" si="0"/>
        <v>17.5</v>
      </c>
      <c r="F20" s="42">
        <f t="shared" si="0"/>
        <v>17.5</v>
      </c>
      <c r="G20" s="21">
        <f t="shared" si="0"/>
        <v>17</v>
      </c>
      <c r="H20" s="42">
        <f t="shared" si="0"/>
        <v>17.5</v>
      </c>
      <c r="I20" s="30"/>
      <c r="J20" s="42">
        <f t="shared" si="0"/>
        <v>17.5</v>
      </c>
      <c r="K20" s="42">
        <f t="shared" si="0"/>
        <v>15.5</v>
      </c>
      <c r="L20" s="42">
        <f t="shared" si="0"/>
        <v>17</v>
      </c>
      <c r="M20" s="42">
        <f t="shared" si="0"/>
        <v>16</v>
      </c>
      <c r="N20" s="42">
        <f t="shared" si="0"/>
        <v>14.5</v>
      </c>
      <c r="O20" s="45">
        <f t="shared" si="0"/>
        <v>9.5</v>
      </c>
      <c r="P20" s="42">
        <f t="shared" si="0"/>
        <v>12.5</v>
      </c>
      <c r="Q20" s="42">
        <f t="shared" si="0"/>
        <v>10</v>
      </c>
      <c r="R20" s="42">
        <f t="shared" si="0"/>
        <v>10</v>
      </c>
      <c r="S20" s="42">
        <f t="shared" si="0"/>
        <v>9.5</v>
      </c>
      <c r="T20" s="42">
        <f t="shared" si="0"/>
        <v>4.5</v>
      </c>
      <c r="U20" s="42">
        <f t="shared" si="0"/>
        <v>5</v>
      </c>
      <c r="V20" s="42">
        <f t="shared" si="0"/>
        <v>7</v>
      </c>
      <c r="W20" s="42">
        <f t="shared" si="0"/>
        <v>5.5</v>
      </c>
      <c r="X20" s="42">
        <f t="shared" si="0"/>
        <v>6</v>
      </c>
      <c r="Y20" s="42">
        <f t="shared" si="0"/>
        <v>7.5</v>
      </c>
    </row>
    <row r="21" spans="1:2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/>
      <c r="P21" s="28"/>
      <c r="Q21" s="27"/>
      <c r="R21" s="27"/>
      <c r="S21" s="27"/>
      <c r="T21" s="27"/>
      <c r="U21" s="27"/>
      <c r="V21" s="27"/>
      <c r="W21" s="27"/>
      <c r="X21" s="28"/>
      <c r="Y21" s="28"/>
    </row>
    <row r="22" spans="1:2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x14ac:dyDescent="0.2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</sheetData>
  <mergeCells count="1">
    <mergeCell ref="B2:B3"/>
  </mergeCells>
  <pageMargins left="0.7" right="0.7" top="0.75" bottom="0.75" header="0.3" footer="0.3"/>
  <pageSetup paperSize="9" scale="5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2019 Scorecard</vt:lpstr>
      <vt:lpstr>Previous Yr Scores</vt:lpstr>
      <vt:lpstr>2019 Comparison</vt:lpstr>
      <vt:lpstr>Chart2</vt:lpstr>
      <vt:lpstr>'2019 Scorecard'!Print_Titles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Steck, E.ON Global Commodities</dc:creator>
  <cp:lastModifiedBy>Doug Wood</cp:lastModifiedBy>
  <cp:lastPrinted>2018-10-31T18:54:30Z</cp:lastPrinted>
  <dcterms:created xsi:type="dcterms:W3CDTF">2015-04-02T08:26:18Z</dcterms:created>
  <dcterms:modified xsi:type="dcterms:W3CDTF">2019-10-31T18:54:57Z</dcterms:modified>
</cp:coreProperties>
</file>